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Data/Appendices  SoAR/2023 Update/"/>
    </mc:Choice>
  </mc:AlternateContent>
  <xr:revisionPtr revIDLastSave="271" documentId="8_{6284D6D4-4EEA-4991-BC8E-B00677AB0303}" xr6:coauthVersionLast="47" xr6:coauthVersionMax="47" xr10:uidLastSave="{7B468813-3A1F-4149-AE4E-7668DE1CDD9E}"/>
  <bookViews>
    <workbookView xWindow="-120" yWindow="-120" windowWidth="29040" windowHeight="15840" xr2:uid="{544D2C4A-9454-8546-A9CE-2D55E3F6DD5F}"/>
  </bookViews>
  <sheets>
    <sheet name="Social Wellbe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J6" i="2"/>
  <c r="K14" i="2"/>
  <c r="J14" i="2"/>
  <c r="K3" i="2"/>
  <c r="K4" i="2"/>
  <c r="K5" i="2"/>
  <c r="K8" i="2"/>
  <c r="K9" i="2"/>
  <c r="K10" i="2"/>
  <c r="K11" i="2"/>
  <c r="K12" i="2"/>
  <c r="K13" i="2"/>
  <c r="K15" i="2"/>
  <c r="K16" i="2"/>
  <c r="K17" i="2"/>
  <c r="J3" i="2"/>
  <c r="J4" i="2"/>
  <c r="J5" i="2"/>
  <c r="J7" i="2"/>
  <c r="J8" i="2"/>
  <c r="J9" i="2"/>
  <c r="J10" i="2"/>
  <c r="J11" i="2"/>
  <c r="J12" i="2"/>
  <c r="J13" i="2"/>
  <c r="J15" i="2"/>
  <c r="J16" i="2"/>
  <c r="J17" i="2"/>
  <c r="K2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25" i="2"/>
  <c r="J2" i="2"/>
</calcChain>
</file>

<file path=xl/sharedStrings.xml><?xml version="1.0" encoding="utf-8"?>
<sst xmlns="http://schemas.openxmlformats.org/spreadsheetml/2006/main" count="94" uniqueCount="48">
  <si>
    <t>Indicator</t>
  </si>
  <si>
    <t>Parameter</t>
  </si>
  <si>
    <t>Geography</t>
  </si>
  <si>
    <t>Age</t>
  </si>
  <si>
    <t>Race</t>
  </si>
  <si>
    <t>2012-2016 Estimate</t>
  </si>
  <si>
    <t>Margin of error (+-)</t>
  </si>
  <si>
    <t>2017-2021 Estimate</t>
  </si>
  <si>
    <t>Percentage point change</t>
  </si>
  <si>
    <t>Change is statistically significant?</t>
  </si>
  <si>
    <t>Household makeup</t>
  </si>
  <si>
    <t xml:space="preserve">Divorced, separated, or widowed </t>
  </si>
  <si>
    <t>Central Indiana</t>
  </si>
  <si>
    <t>55+</t>
  </si>
  <si>
    <t>All</t>
  </si>
  <si>
    <t>Black</t>
  </si>
  <si>
    <t>Hispanic</t>
  </si>
  <si>
    <t>White</t>
  </si>
  <si>
    <t>Other</t>
  </si>
  <si>
    <t>55-64</t>
  </si>
  <si>
    <t>65-84</t>
  </si>
  <si>
    <t>85+</t>
  </si>
  <si>
    <t>Households with individuals living alone</t>
  </si>
  <si>
    <t>Source: PUMS, American Community Survey Five-Year Estimates</t>
  </si>
  <si>
    <t>Percent Change</t>
  </si>
  <si>
    <t>Response</t>
  </si>
  <si>
    <t>Absolute</t>
  </si>
  <si>
    <t>Thinking back over the last 12 months, how much of a problem, if at all, has each of the following been for you?</t>
  </si>
  <si>
    <t>Feeling lonely or isolated</t>
  </si>
  <si>
    <t>Indiana</t>
  </si>
  <si>
    <t>At least a minor problem</t>
  </si>
  <si>
    <t>Please rate each of the following characteristics as they relate to adults age 60 or over in your community:</t>
  </si>
  <si>
    <t>Opportunities to volunteer</t>
  </si>
  <si>
    <t>Excellent or Good</t>
  </si>
  <si>
    <t>Opportunities to attend or participate in meetings about local government or community matters</t>
  </si>
  <si>
    <t>In the last 12 month, about how many times, if ever, have you participated in or done each of the following?</t>
  </si>
  <si>
    <t>Attended a meeting of local elected officials or other local public meeting in your community (2017: attended a local or public meeting)</t>
  </si>
  <si>
    <t>Participated at least once</t>
  </si>
  <si>
    <t>Used a senior center in your community</t>
  </si>
  <si>
    <t>During a typical week, how many hours, if any, do you spend doing the following?</t>
  </si>
  <si>
    <t>Volunteering your time to some group/activity in your community</t>
  </si>
  <si>
    <t>Did in a typical week</t>
  </si>
  <si>
    <t>Providing help to friends or relatives</t>
  </si>
  <si>
    <t>Participating in religious or spiritual activities with others</t>
  </si>
  <si>
    <t>Communicating/ visiting with friends and/or family</t>
  </si>
  <si>
    <t>Source</t>
  </si>
  <si>
    <t>Communtiy Assessment Survey for Older Adults, 2013, 2017, and 2021</t>
  </si>
  <si>
    <t>Provided via State of Aging in Central Indiana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</si>
</sst>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0" borderId="0" xfId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0" xfId="2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9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9" fontId="0" fillId="0" borderId="1" xfId="0" applyNumberFormat="1" applyBorder="1"/>
    <xf numFmtId="0" fontId="9" fillId="0" borderId="0" xfId="0" applyFont="1"/>
    <xf numFmtId="0" fontId="8" fillId="2" borderId="3" xfId="4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2" fontId="0" fillId="2" borderId="3" xfId="3" applyNumberFormat="1" applyFont="1" applyFill="1" applyBorder="1" applyAlignment="1"/>
    <xf numFmtId="0" fontId="5" fillId="2" borderId="3" xfId="2" applyFont="1" applyFill="1" applyBorder="1" applyAlignment="1">
      <alignment wrapText="1"/>
    </xf>
    <xf numFmtId="0" fontId="5" fillId="2" borderId="3" xfId="2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3" xfId="2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Food Insecurity" xfId="4" xr:uid="{1994E5C7-B010-9A47-A6F2-C07162F37239}"/>
    <cellStyle name="Normal_Sheet8" xfId="2" xr:uid="{BA69456F-C136-EB47-9F1A-DEC1BEAB8B65}"/>
    <cellStyle name="Percent 2" xfId="3" xr:uid="{7A45BA0F-FA5F-154B-95A0-D7E25ACC4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alindiana.stateofag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BDF9-C4F4-CE4B-B1A4-E31E86C90295}">
  <dimension ref="A1:K49"/>
  <sheetViews>
    <sheetView tabSelected="1" workbookViewId="0">
      <selection activeCell="F31" sqref="F31"/>
    </sheetView>
  </sheetViews>
  <sheetFormatPr defaultColWidth="8.85546875" defaultRowHeight="15" x14ac:dyDescent="0.25"/>
  <cols>
    <col min="1" max="1" width="55.28515625" customWidth="1"/>
    <col min="2" max="2" width="43" customWidth="1"/>
    <col min="3" max="3" width="21.28515625" customWidth="1"/>
    <col min="4" max="8" width="13.140625" customWidth="1"/>
    <col min="10" max="10" width="13.140625" customWidth="1"/>
    <col min="11" max="11" width="10.7109375" customWidth="1"/>
  </cols>
  <sheetData>
    <row r="1" spans="1:11" ht="7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6</v>
      </c>
      <c r="J1" s="4" t="s">
        <v>8</v>
      </c>
      <c r="K1" s="3" t="s">
        <v>9</v>
      </c>
    </row>
    <row r="2" spans="1:11" ht="15.75" x14ac:dyDescent="0.25">
      <c r="A2" s="29" t="s">
        <v>10</v>
      </c>
      <c r="B2" s="30" t="s">
        <v>11</v>
      </c>
      <c r="C2" s="30" t="s">
        <v>12</v>
      </c>
      <c r="D2" s="31" t="s">
        <v>13</v>
      </c>
      <c r="E2" s="22" t="s">
        <v>14</v>
      </c>
      <c r="F2" s="18">
        <v>34.33</v>
      </c>
      <c r="G2" s="19">
        <v>0.80800000000000005</v>
      </c>
      <c r="H2" s="18">
        <v>32.03</v>
      </c>
      <c r="I2" s="19">
        <v>0.73699999999999999</v>
      </c>
      <c r="J2" s="20">
        <f>H2-F2</f>
        <v>-2.2999999999999972</v>
      </c>
      <c r="K2" s="21" t="str">
        <f>IF(1.65*(SQRT((G2/1.65)^2+(I2/1.65)^2)) &lt; ABS(H2-F2),"Yes", "No")</f>
        <v>Yes</v>
      </c>
    </row>
    <row r="3" spans="1:11" ht="15.75" x14ac:dyDescent="0.25">
      <c r="A3" s="29"/>
      <c r="B3" s="30"/>
      <c r="C3" s="30"/>
      <c r="D3" s="32"/>
      <c r="E3" s="17" t="s">
        <v>15</v>
      </c>
      <c r="F3" s="18">
        <v>45.494999999999997</v>
      </c>
      <c r="G3" s="19">
        <v>2.2330000000000001</v>
      </c>
      <c r="H3" s="18">
        <v>41.347000000000001</v>
      </c>
      <c r="I3" s="19">
        <v>2.7690000000000001</v>
      </c>
      <c r="J3" s="20">
        <f t="shared" ref="J3:J17" si="0">H3-F3</f>
        <v>-4.1479999999999961</v>
      </c>
      <c r="K3" s="21" t="str">
        <f t="shared" ref="K3:K17" si="1">IF(1.65*(SQRT((G3/1.65)^2+(I3/1.65)^2)) &lt; ABS(H3-F3),"Yes", "No")</f>
        <v>Yes</v>
      </c>
    </row>
    <row r="4" spans="1:11" ht="15.75" x14ac:dyDescent="0.25">
      <c r="A4" s="29"/>
      <c r="B4" s="30"/>
      <c r="C4" s="30"/>
      <c r="D4" s="32"/>
      <c r="E4" s="17" t="s">
        <v>16</v>
      </c>
      <c r="F4" s="18">
        <v>34.746000000000002</v>
      </c>
      <c r="G4" s="19">
        <v>6.2039999999999997</v>
      </c>
      <c r="H4" s="18">
        <v>30.385000000000002</v>
      </c>
      <c r="I4" s="19">
        <v>4.5279999999999996</v>
      </c>
      <c r="J4" s="20">
        <f t="shared" si="0"/>
        <v>-4.3610000000000007</v>
      </c>
      <c r="K4" s="21" t="str">
        <f t="shared" si="1"/>
        <v>No</v>
      </c>
    </row>
    <row r="5" spans="1:11" ht="15.75" x14ac:dyDescent="0.25">
      <c r="A5" s="29"/>
      <c r="B5" s="30"/>
      <c r="C5" s="30"/>
      <c r="D5" s="32"/>
      <c r="E5" s="17" t="s">
        <v>17</v>
      </c>
      <c r="F5" s="18">
        <v>32.804000000000002</v>
      </c>
      <c r="G5" s="19">
        <v>0.82599999999999996</v>
      </c>
      <c r="H5" s="18">
        <v>30.806999999999999</v>
      </c>
      <c r="I5" s="19">
        <v>0.78600000000000003</v>
      </c>
      <c r="J5" s="20">
        <f t="shared" si="0"/>
        <v>-1.9970000000000034</v>
      </c>
      <c r="K5" s="21" t="str">
        <f t="shared" si="1"/>
        <v>Yes</v>
      </c>
    </row>
    <row r="6" spans="1:11" ht="15.75" x14ac:dyDescent="0.25">
      <c r="A6" s="29"/>
      <c r="B6" s="30"/>
      <c r="C6" s="30"/>
      <c r="D6" s="33"/>
      <c r="E6" s="17" t="s">
        <v>18</v>
      </c>
      <c r="F6" s="18">
        <v>32.231999999999999</v>
      </c>
      <c r="G6" s="19">
        <v>4.9000000000000004</v>
      </c>
      <c r="H6" s="18">
        <v>29.12</v>
      </c>
      <c r="I6" s="19">
        <v>4.024</v>
      </c>
      <c r="J6" s="20">
        <f t="shared" si="0"/>
        <v>-3.1119999999999983</v>
      </c>
      <c r="K6" s="21" t="str">
        <f t="shared" si="1"/>
        <v>No</v>
      </c>
    </row>
    <row r="7" spans="1:11" ht="15.75" x14ac:dyDescent="0.25">
      <c r="A7" s="29"/>
      <c r="B7" s="30"/>
      <c r="C7" s="30"/>
      <c r="D7" s="34" t="s">
        <v>19</v>
      </c>
      <c r="E7" s="24" t="s">
        <v>14</v>
      </c>
      <c r="F7" s="18">
        <v>27.122</v>
      </c>
      <c r="G7" s="19">
        <v>0.95099999999999996</v>
      </c>
      <c r="H7" s="18">
        <v>25.048999999999999</v>
      </c>
      <c r="I7" s="19">
        <v>1.0329999999999999</v>
      </c>
      <c r="J7" s="20">
        <f t="shared" si="0"/>
        <v>-2.0730000000000004</v>
      </c>
      <c r="K7" s="21" t="str">
        <f t="shared" si="1"/>
        <v>Yes</v>
      </c>
    </row>
    <row r="8" spans="1:11" ht="15.75" x14ac:dyDescent="0.25">
      <c r="A8" s="29"/>
      <c r="B8" s="30"/>
      <c r="C8" s="30"/>
      <c r="D8" s="34" t="s">
        <v>20</v>
      </c>
      <c r="E8" s="24"/>
      <c r="F8" s="18">
        <v>37.246000000000002</v>
      </c>
      <c r="G8" s="23">
        <v>1.1439999999999999</v>
      </c>
      <c r="H8" s="18">
        <v>34.835000000000001</v>
      </c>
      <c r="I8" s="19">
        <v>1.125</v>
      </c>
      <c r="J8" s="20">
        <f t="shared" si="0"/>
        <v>-2.4110000000000014</v>
      </c>
      <c r="K8" s="21" t="str">
        <f t="shared" si="1"/>
        <v>Yes</v>
      </c>
    </row>
    <row r="9" spans="1:11" ht="15.75" x14ac:dyDescent="0.25">
      <c r="A9" s="29"/>
      <c r="B9" s="30"/>
      <c r="C9" s="30"/>
      <c r="D9" s="34" t="s">
        <v>21</v>
      </c>
      <c r="E9" s="24"/>
      <c r="F9" s="18">
        <v>70.403999999999996</v>
      </c>
      <c r="G9" s="19">
        <v>2.0419999999999998</v>
      </c>
      <c r="H9" s="18">
        <v>65.971000000000004</v>
      </c>
      <c r="I9" s="19">
        <v>2.3130000000000002</v>
      </c>
      <c r="J9" s="20">
        <f t="shared" si="0"/>
        <v>-4.4329999999999927</v>
      </c>
      <c r="K9" s="21" t="str">
        <f t="shared" si="1"/>
        <v>Yes</v>
      </c>
    </row>
    <row r="10" spans="1:11" ht="15.75" x14ac:dyDescent="0.25">
      <c r="A10" s="29"/>
      <c r="B10" s="29" t="s">
        <v>22</v>
      </c>
      <c r="C10" s="30" t="s">
        <v>12</v>
      </c>
      <c r="D10" s="31" t="s">
        <v>13</v>
      </c>
      <c r="E10" s="17" t="s">
        <v>14</v>
      </c>
      <c r="F10" s="18">
        <v>35.695</v>
      </c>
      <c r="G10" s="23">
        <v>0.95799999999999996</v>
      </c>
      <c r="H10" s="18">
        <v>34.753</v>
      </c>
      <c r="I10" s="19">
        <v>0.877</v>
      </c>
      <c r="J10" s="20">
        <f t="shared" si="0"/>
        <v>-0.94200000000000017</v>
      </c>
      <c r="K10" s="21" t="str">
        <f t="shared" si="1"/>
        <v>No</v>
      </c>
    </row>
    <row r="11" spans="1:11" ht="15.75" x14ac:dyDescent="0.25">
      <c r="A11" s="29"/>
      <c r="B11" s="29"/>
      <c r="C11" s="30"/>
      <c r="D11" s="32"/>
      <c r="E11" s="17" t="s">
        <v>15</v>
      </c>
      <c r="F11" s="18">
        <v>44.994</v>
      </c>
      <c r="G11" s="19">
        <v>2.274</v>
      </c>
      <c r="H11" s="18">
        <v>44.491</v>
      </c>
      <c r="I11" s="19">
        <v>3.347</v>
      </c>
      <c r="J11" s="20">
        <f t="shared" si="0"/>
        <v>-0.50300000000000011</v>
      </c>
      <c r="K11" s="21" t="str">
        <f t="shared" si="1"/>
        <v>No</v>
      </c>
    </row>
    <row r="12" spans="1:11" ht="15.75" x14ac:dyDescent="0.25">
      <c r="A12" s="29"/>
      <c r="B12" s="29"/>
      <c r="C12" s="30"/>
      <c r="D12" s="32"/>
      <c r="E12" s="17" t="s">
        <v>16</v>
      </c>
      <c r="F12" s="18">
        <v>21.088000000000001</v>
      </c>
      <c r="G12" s="19">
        <v>5.19</v>
      </c>
      <c r="H12" s="18">
        <v>23.218</v>
      </c>
      <c r="I12" s="19">
        <v>5.6349999999999998</v>
      </c>
      <c r="J12" s="20">
        <f t="shared" si="0"/>
        <v>2.129999999999999</v>
      </c>
      <c r="K12" s="21" t="str">
        <f t="shared" si="1"/>
        <v>No</v>
      </c>
    </row>
    <row r="13" spans="1:11" ht="15.75" x14ac:dyDescent="0.25">
      <c r="A13" s="29"/>
      <c r="B13" s="29"/>
      <c r="C13" s="30"/>
      <c r="D13" s="32"/>
      <c r="E13" s="17" t="s">
        <v>17</v>
      </c>
      <c r="F13" s="18">
        <v>34.332999999999998</v>
      </c>
      <c r="G13" s="19">
        <v>1.0049999999999999</v>
      </c>
      <c r="H13" s="18">
        <v>33.381</v>
      </c>
      <c r="I13" s="19">
        <v>0.95799999999999996</v>
      </c>
      <c r="J13" s="20">
        <f t="shared" si="0"/>
        <v>-0.95199999999999818</v>
      </c>
      <c r="K13" s="21" t="str">
        <f t="shared" si="1"/>
        <v>No</v>
      </c>
    </row>
    <row r="14" spans="1:11" ht="15.75" x14ac:dyDescent="0.25">
      <c r="A14" s="29"/>
      <c r="B14" s="29"/>
      <c r="C14" s="30"/>
      <c r="D14" s="33"/>
      <c r="E14" s="17" t="s">
        <v>18</v>
      </c>
      <c r="F14" s="18">
        <v>24.715</v>
      </c>
      <c r="G14" s="19">
        <v>4.6349999999999998</v>
      </c>
      <c r="H14" s="18">
        <v>17.805</v>
      </c>
      <c r="I14" s="19">
        <v>3.8140000000000001</v>
      </c>
      <c r="J14" s="20">
        <f t="shared" si="0"/>
        <v>-6.91</v>
      </c>
      <c r="K14" s="21" t="str">
        <f t="shared" si="1"/>
        <v>Yes</v>
      </c>
    </row>
    <row r="15" spans="1:11" ht="15.75" x14ac:dyDescent="0.25">
      <c r="A15" s="29"/>
      <c r="B15" s="29"/>
      <c r="C15" s="30"/>
      <c r="D15" s="34" t="s">
        <v>19</v>
      </c>
      <c r="E15" s="25" t="s">
        <v>14</v>
      </c>
      <c r="F15" s="18">
        <v>25.988</v>
      </c>
      <c r="G15" s="19">
        <v>1.131</v>
      </c>
      <c r="H15" s="18">
        <v>25.305</v>
      </c>
      <c r="I15" s="19">
        <v>1.1679999999999999</v>
      </c>
      <c r="J15" s="20">
        <f t="shared" si="0"/>
        <v>-0.68299999999999983</v>
      </c>
      <c r="K15" s="21" t="str">
        <f t="shared" si="1"/>
        <v>No</v>
      </c>
    </row>
    <row r="16" spans="1:11" ht="15.75" x14ac:dyDescent="0.25">
      <c r="A16" s="29"/>
      <c r="B16" s="29"/>
      <c r="C16" s="30"/>
      <c r="D16" s="34" t="s">
        <v>20</v>
      </c>
      <c r="E16" s="25"/>
      <c r="F16" s="18">
        <v>36.058999999999997</v>
      </c>
      <c r="G16" s="19">
        <v>1.121</v>
      </c>
      <c r="H16" s="18">
        <v>34.25</v>
      </c>
      <c r="I16" s="19">
        <v>1.2689999999999999</v>
      </c>
      <c r="J16" s="20">
        <f t="shared" si="0"/>
        <v>-1.8089999999999975</v>
      </c>
      <c r="K16" s="21" t="str">
        <f t="shared" si="1"/>
        <v>Yes</v>
      </c>
    </row>
    <row r="17" spans="1:11" ht="15.75" x14ac:dyDescent="0.25">
      <c r="A17" s="29"/>
      <c r="B17" s="29"/>
      <c r="C17" s="30"/>
      <c r="D17" s="34" t="s">
        <v>21</v>
      </c>
      <c r="E17" s="25"/>
      <c r="F17" s="18">
        <v>54.046999999999997</v>
      </c>
      <c r="G17" s="19">
        <v>3.468</v>
      </c>
      <c r="H17" s="18">
        <v>51.988</v>
      </c>
      <c r="I17" s="19">
        <v>2.6779999999999999</v>
      </c>
      <c r="J17" s="20">
        <f t="shared" si="0"/>
        <v>-2.0589999999999975</v>
      </c>
      <c r="K17" s="21" t="str">
        <f t="shared" si="1"/>
        <v>No</v>
      </c>
    </row>
    <row r="18" spans="1:11" x14ac:dyDescent="0.25">
      <c r="A18" t="s">
        <v>23</v>
      </c>
      <c r="C18" s="5"/>
    </row>
    <row r="22" spans="1:11" x14ac:dyDescent="0.25">
      <c r="A22" s="6"/>
      <c r="B22" s="6"/>
      <c r="C22" s="6"/>
      <c r="D22" s="6"/>
      <c r="E22" s="6"/>
      <c r="F22" s="6"/>
      <c r="G22" s="6" t="s">
        <v>24</v>
      </c>
    </row>
    <row r="23" spans="1:11" x14ac:dyDescent="0.25">
      <c r="A23" s="6" t="s">
        <v>0</v>
      </c>
      <c r="B23" s="6" t="s">
        <v>2</v>
      </c>
      <c r="C23" s="6" t="s">
        <v>25</v>
      </c>
      <c r="D23" s="6">
        <v>2013</v>
      </c>
      <c r="E23" s="6">
        <v>2017</v>
      </c>
      <c r="F23" s="6">
        <v>2021</v>
      </c>
      <c r="G23" s="6" t="s">
        <v>26</v>
      </c>
    </row>
    <row r="24" spans="1:11" x14ac:dyDescent="0.25">
      <c r="A24" s="7" t="s">
        <v>27</v>
      </c>
      <c r="B24" s="6"/>
      <c r="C24" s="6"/>
      <c r="D24" s="7"/>
      <c r="E24" s="7"/>
      <c r="F24" s="7"/>
      <c r="G24" s="8"/>
    </row>
    <row r="25" spans="1:11" ht="30" customHeight="1" x14ac:dyDescent="0.25">
      <c r="A25" s="27" t="s">
        <v>28</v>
      </c>
      <c r="B25" s="9" t="s">
        <v>29</v>
      </c>
      <c r="C25" s="10" t="s">
        <v>30</v>
      </c>
      <c r="D25" s="11">
        <v>0.34</v>
      </c>
      <c r="E25" s="11">
        <v>0.34</v>
      </c>
      <c r="F25" s="11">
        <v>0.42</v>
      </c>
      <c r="G25" s="12">
        <f>F25-E25</f>
        <v>7.999999999999996E-2</v>
      </c>
    </row>
    <row r="26" spans="1:11" ht="29.25" customHeight="1" x14ac:dyDescent="0.25">
      <c r="A26" s="28"/>
      <c r="B26" s="9" t="s">
        <v>12</v>
      </c>
      <c r="C26" s="10" t="s">
        <v>30</v>
      </c>
      <c r="D26" s="13">
        <v>0.38</v>
      </c>
      <c r="E26" s="13">
        <v>0.33</v>
      </c>
      <c r="F26" s="13">
        <v>0.38</v>
      </c>
      <c r="G26" s="12">
        <f t="shared" ref="G26:G45" si="2">F26-E26</f>
        <v>4.9999999999999989E-2</v>
      </c>
    </row>
    <row r="27" spans="1:11" x14ac:dyDescent="0.25">
      <c r="A27" s="14" t="s">
        <v>31</v>
      </c>
      <c r="B27" s="9"/>
      <c r="C27" s="10"/>
      <c r="D27" s="13"/>
      <c r="E27" s="13"/>
      <c r="F27" s="13"/>
      <c r="G27" s="8">
        <f t="shared" si="2"/>
        <v>0</v>
      </c>
    </row>
    <row r="28" spans="1:11" x14ac:dyDescent="0.25">
      <c r="A28" s="27" t="s">
        <v>32</v>
      </c>
      <c r="B28" s="9" t="s">
        <v>29</v>
      </c>
      <c r="C28" s="10" t="s">
        <v>33</v>
      </c>
      <c r="D28" s="11">
        <v>0.73</v>
      </c>
      <c r="E28" s="11">
        <v>0.73</v>
      </c>
      <c r="F28" s="11">
        <v>0.57999999999999996</v>
      </c>
      <c r="G28" s="12">
        <f t="shared" si="2"/>
        <v>-0.15000000000000002</v>
      </c>
    </row>
    <row r="29" spans="1:11" x14ac:dyDescent="0.25">
      <c r="A29" s="28"/>
      <c r="B29" s="9" t="s">
        <v>12</v>
      </c>
      <c r="C29" s="10" t="s">
        <v>33</v>
      </c>
      <c r="D29" s="13">
        <v>0.73</v>
      </c>
      <c r="E29" s="13">
        <v>0.8</v>
      </c>
      <c r="F29" s="13">
        <v>0.59</v>
      </c>
      <c r="G29" s="12">
        <f t="shared" si="2"/>
        <v>-0.21000000000000008</v>
      </c>
    </row>
    <row r="30" spans="1:11" x14ac:dyDescent="0.25">
      <c r="A30" s="27" t="s">
        <v>34</v>
      </c>
      <c r="B30" s="9" t="s">
        <v>29</v>
      </c>
      <c r="C30" s="10" t="s">
        <v>33</v>
      </c>
      <c r="D30" s="13">
        <v>0.54</v>
      </c>
      <c r="E30" s="13">
        <v>0.56000000000000005</v>
      </c>
      <c r="F30" s="13">
        <v>0.42</v>
      </c>
      <c r="G30" s="12">
        <f t="shared" si="2"/>
        <v>-0.14000000000000007</v>
      </c>
    </row>
    <row r="31" spans="1:11" x14ac:dyDescent="0.25">
      <c r="A31" s="28"/>
      <c r="B31" s="9" t="s">
        <v>12</v>
      </c>
      <c r="C31" s="10" t="s">
        <v>33</v>
      </c>
      <c r="D31" s="13">
        <v>0.55000000000000004</v>
      </c>
      <c r="E31" s="13">
        <v>0.6</v>
      </c>
      <c r="F31" s="13">
        <v>0.44</v>
      </c>
      <c r="G31" s="12">
        <f t="shared" si="2"/>
        <v>-0.15999999999999998</v>
      </c>
    </row>
    <row r="32" spans="1:11" x14ac:dyDescent="0.25">
      <c r="A32" s="14" t="s">
        <v>35</v>
      </c>
      <c r="G32" s="8">
        <f t="shared" si="2"/>
        <v>0</v>
      </c>
    </row>
    <row r="33" spans="1:7" ht="30.75" customHeight="1" x14ac:dyDescent="0.25">
      <c r="A33" s="26" t="s">
        <v>36</v>
      </c>
      <c r="B33" s="9" t="s">
        <v>29</v>
      </c>
      <c r="C33" s="10" t="s">
        <v>37</v>
      </c>
      <c r="D33" s="11">
        <v>0.28000000000000003</v>
      </c>
      <c r="E33" s="11">
        <v>0.18</v>
      </c>
      <c r="F33" s="11">
        <v>0.19</v>
      </c>
      <c r="G33" s="8">
        <f t="shared" si="2"/>
        <v>1.0000000000000009E-2</v>
      </c>
    </row>
    <row r="34" spans="1:7" ht="35.25" customHeight="1" x14ac:dyDescent="0.25">
      <c r="A34" s="26"/>
      <c r="B34" s="9" t="s">
        <v>12</v>
      </c>
      <c r="C34" s="10" t="s">
        <v>37</v>
      </c>
      <c r="D34" s="13">
        <v>0.32</v>
      </c>
      <c r="E34" s="13">
        <v>0.21</v>
      </c>
      <c r="F34" s="13">
        <v>0.26</v>
      </c>
      <c r="G34" s="12">
        <f t="shared" si="2"/>
        <v>5.0000000000000017E-2</v>
      </c>
    </row>
    <row r="35" spans="1:7" ht="30.75" customHeight="1" x14ac:dyDescent="0.25">
      <c r="A35" s="26" t="s">
        <v>38</v>
      </c>
      <c r="B35" s="9" t="s">
        <v>29</v>
      </c>
      <c r="C35" s="10" t="s">
        <v>37</v>
      </c>
      <c r="D35" s="11">
        <v>0.16</v>
      </c>
      <c r="E35" s="11">
        <v>0.13</v>
      </c>
      <c r="F35" s="11">
        <v>0.14000000000000001</v>
      </c>
      <c r="G35" s="8">
        <f t="shared" si="2"/>
        <v>1.0000000000000009E-2</v>
      </c>
    </row>
    <row r="36" spans="1:7" ht="30" customHeight="1" x14ac:dyDescent="0.25">
      <c r="A36" s="26"/>
      <c r="B36" s="9" t="s">
        <v>12</v>
      </c>
      <c r="C36" s="10" t="s">
        <v>37</v>
      </c>
      <c r="D36" s="11">
        <v>0.14000000000000001</v>
      </c>
      <c r="E36" s="11">
        <v>0.14000000000000001</v>
      </c>
      <c r="F36" s="11">
        <v>0.14000000000000001</v>
      </c>
      <c r="G36" s="8">
        <f t="shared" si="2"/>
        <v>0</v>
      </c>
    </row>
    <row r="37" spans="1:7" x14ac:dyDescent="0.25">
      <c r="A37" s="14" t="s">
        <v>39</v>
      </c>
      <c r="G37" s="8">
        <f t="shared" si="2"/>
        <v>0</v>
      </c>
    </row>
    <row r="38" spans="1:7" x14ac:dyDescent="0.25">
      <c r="A38" s="26" t="s">
        <v>40</v>
      </c>
      <c r="B38" s="9" t="s">
        <v>29</v>
      </c>
      <c r="C38" s="10" t="s">
        <v>41</v>
      </c>
      <c r="D38" s="11">
        <v>0.33</v>
      </c>
      <c r="E38" s="11">
        <v>0.34</v>
      </c>
      <c r="F38" s="11">
        <v>0.46</v>
      </c>
      <c r="G38" s="12">
        <f t="shared" si="2"/>
        <v>0.12</v>
      </c>
    </row>
    <row r="39" spans="1:7" x14ac:dyDescent="0.25">
      <c r="A39" s="26"/>
      <c r="B39" s="9" t="s">
        <v>12</v>
      </c>
      <c r="C39" s="10" t="s">
        <v>41</v>
      </c>
      <c r="D39" s="13">
        <v>0.33</v>
      </c>
      <c r="E39" s="13">
        <v>0.36</v>
      </c>
      <c r="F39" s="13">
        <v>0.5</v>
      </c>
      <c r="G39" s="12">
        <f t="shared" si="2"/>
        <v>0.14000000000000001</v>
      </c>
    </row>
    <row r="40" spans="1:7" x14ac:dyDescent="0.25">
      <c r="A40" s="26" t="s">
        <v>42</v>
      </c>
      <c r="B40" s="9" t="s">
        <v>29</v>
      </c>
      <c r="C40" s="10" t="s">
        <v>41</v>
      </c>
      <c r="D40" s="15">
        <v>0.84</v>
      </c>
      <c r="E40" s="15">
        <v>0.8</v>
      </c>
      <c r="F40" s="15">
        <v>0.78</v>
      </c>
      <c r="G40" s="8">
        <f t="shared" si="2"/>
        <v>-2.0000000000000018E-2</v>
      </c>
    </row>
    <row r="41" spans="1:7" x14ac:dyDescent="0.25">
      <c r="A41" s="26"/>
      <c r="B41" s="9" t="s">
        <v>12</v>
      </c>
      <c r="C41" s="10" t="s">
        <v>41</v>
      </c>
      <c r="D41" s="15">
        <v>0.81</v>
      </c>
      <c r="E41" s="15">
        <v>0.78</v>
      </c>
      <c r="F41" s="15">
        <v>0.8</v>
      </c>
      <c r="G41" s="8">
        <f t="shared" si="2"/>
        <v>2.0000000000000018E-2</v>
      </c>
    </row>
    <row r="42" spans="1:7" x14ac:dyDescent="0.25">
      <c r="A42" s="26" t="s">
        <v>43</v>
      </c>
      <c r="B42" s="9" t="s">
        <v>29</v>
      </c>
      <c r="C42" s="10" t="s">
        <v>41</v>
      </c>
      <c r="D42" s="15">
        <v>0.66</v>
      </c>
      <c r="E42" s="15">
        <v>0.65</v>
      </c>
      <c r="F42" s="15">
        <v>0.56000000000000005</v>
      </c>
      <c r="G42" s="12">
        <f t="shared" si="2"/>
        <v>-8.9999999999999969E-2</v>
      </c>
    </row>
    <row r="43" spans="1:7" x14ac:dyDescent="0.25">
      <c r="A43" s="26"/>
      <c r="B43" s="9" t="s">
        <v>12</v>
      </c>
      <c r="C43" s="10" t="s">
        <v>41</v>
      </c>
      <c r="D43" s="15">
        <v>0.67</v>
      </c>
      <c r="E43" s="15">
        <v>0.64</v>
      </c>
      <c r="F43" s="15">
        <v>0.6</v>
      </c>
      <c r="G43" s="12">
        <f t="shared" si="2"/>
        <v>-4.0000000000000036E-2</v>
      </c>
    </row>
    <row r="44" spans="1:7" x14ac:dyDescent="0.25">
      <c r="A44" s="26" t="s">
        <v>44</v>
      </c>
      <c r="B44" s="9" t="s">
        <v>29</v>
      </c>
      <c r="C44" s="10" t="s">
        <v>41</v>
      </c>
      <c r="D44" s="15">
        <v>0.94</v>
      </c>
      <c r="E44" s="15">
        <v>0.94</v>
      </c>
      <c r="F44" s="15">
        <v>0.96</v>
      </c>
      <c r="G44" s="8">
        <f t="shared" si="2"/>
        <v>2.0000000000000018E-2</v>
      </c>
    </row>
    <row r="45" spans="1:7" x14ac:dyDescent="0.25">
      <c r="A45" s="26"/>
      <c r="B45" s="9" t="s">
        <v>12</v>
      </c>
      <c r="C45" s="10" t="s">
        <v>41</v>
      </c>
      <c r="D45" s="15">
        <v>0.88</v>
      </c>
      <c r="E45" s="15">
        <v>0.9</v>
      </c>
      <c r="F45" s="15">
        <v>0.97</v>
      </c>
      <c r="G45" s="12">
        <f t="shared" si="2"/>
        <v>6.9999999999999951E-2</v>
      </c>
    </row>
    <row r="46" spans="1:7" x14ac:dyDescent="0.25">
      <c r="A46" t="s">
        <v>45</v>
      </c>
    </row>
    <row r="47" spans="1:7" x14ac:dyDescent="0.25">
      <c r="A47" s="16" t="s">
        <v>46</v>
      </c>
    </row>
    <row r="48" spans="1:7" x14ac:dyDescent="0.25">
      <c r="A48" t="s">
        <v>47</v>
      </c>
    </row>
    <row r="49" spans="1:1" x14ac:dyDescent="0.25">
      <c r="A49" s="1">
        <v>1</v>
      </c>
    </row>
  </sheetData>
  <mergeCells count="18">
    <mergeCell ref="A40:A41"/>
    <mergeCell ref="A42:A43"/>
    <mergeCell ref="A44:A45"/>
    <mergeCell ref="A25:A26"/>
    <mergeCell ref="A28:A29"/>
    <mergeCell ref="A30:A31"/>
    <mergeCell ref="A33:A34"/>
    <mergeCell ref="A35:A36"/>
    <mergeCell ref="A38:A39"/>
    <mergeCell ref="A2:A17"/>
    <mergeCell ref="B2:B9"/>
    <mergeCell ref="C2:C9"/>
    <mergeCell ref="E7:E9"/>
    <mergeCell ref="B10:B17"/>
    <mergeCell ref="C10:C17"/>
    <mergeCell ref="E15:E17"/>
    <mergeCell ref="D2:D6"/>
    <mergeCell ref="D10:D14"/>
  </mergeCells>
  <hyperlinks>
    <hyperlink ref="A49" r:id="rId1" display="https://centralindiana.stateofaging.org/" xr:uid="{662FC375-4CA5-0649-928E-A356AEFAFD5C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6" ma:contentTypeDescription="Create a new document." ma:contentTypeScope="" ma:versionID="164d78abfb0d6efd651438c69e0e17fa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bd0c847aeb135c4c97ee24477db2cb3f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3a563f-837b-4ea4-8c1e-d19b326fc7f7}" ma:internalName="TaxCatchAll" ma:showField="CatchAllData" ma:web="f325df22-a559-4958-9495-a9b1ed435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0d0b52-c2d2-465b-ab4d-bbdf810c3c78">
      <Terms xmlns="http://schemas.microsoft.com/office/infopath/2007/PartnerControls"/>
    </lcf76f155ced4ddcb4097134ff3c332f>
    <TaxCatchAll xmlns="f325df22-a559-4958-9495-a9b1ed43517c" xsi:nil="true"/>
  </documentManagement>
</p:properties>
</file>

<file path=customXml/itemProps1.xml><?xml version="1.0" encoding="utf-8"?>
<ds:datastoreItem xmlns:ds="http://schemas.openxmlformats.org/officeDocument/2006/customXml" ds:itemID="{ED054174-C99A-429E-9021-8042DF3DA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d0b52-c2d2-465b-ab4d-bbdf810c3c78"/>
    <ds:schemaRef ds:uri="f325df22-a559-4958-9495-a9b1ed435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A9B3C-1F66-40A1-A8FB-98B9780008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5B9DA-F73A-4D1E-A042-F4B2771E109C}">
  <ds:schemaRefs>
    <ds:schemaRef ds:uri="http://schemas.microsoft.com/office/2006/metadata/properties"/>
    <ds:schemaRef ds:uri="http://schemas.microsoft.com/office/infopath/2007/PartnerControls"/>
    <ds:schemaRef ds:uri="2e0d0b52-c2d2-465b-ab4d-bbdf810c3c78"/>
    <ds:schemaRef ds:uri="f325df22-a559-4958-9495-a9b1ed4351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Wellbeing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Nowlin, Matt Ian</dc:creator>
  <cp:keywords/>
  <dc:description/>
  <cp:lastModifiedBy>Colbert, Jay</cp:lastModifiedBy>
  <cp:revision/>
  <dcterms:created xsi:type="dcterms:W3CDTF">2021-04-08T21:02:35Z</dcterms:created>
  <dcterms:modified xsi:type="dcterms:W3CDTF">2023-10-20T13:09:04Z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  <property fmtid="{D5CDD505-2E9C-101B-9397-08002B2CF9AE}" pid="3" name="MediaServiceImageTags">
    <vt:lpwstr/>
  </property>
</Properties>
</file>