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diana.sharepoint.com/sites/msteams_9319e5/Shared Documents/General/Data/Appendices  SoAR/2022 update/"/>
    </mc:Choice>
  </mc:AlternateContent>
  <xr:revisionPtr revIDLastSave="225" documentId="8_{7046674F-4902-8047-9E4D-2DA484E2DE30}" xr6:coauthVersionLast="47" xr6:coauthVersionMax="47" xr10:uidLastSave="{D07807A5-962A-B547-8860-369DE8CD91DE}"/>
  <bookViews>
    <workbookView xWindow="1280" yWindow="1960" windowWidth="24240" windowHeight="13040" xr2:uid="{0364EF89-9ECE-194D-B32F-C608DF4D4893}"/>
  </bookViews>
  <sheets>
    <sheet name="Health Care" sheetId="1" r:id="rId1"/>
  </sheets>
  <definedNames>
    <definedName name="_xlnm._FilterDatabase" localSheetId="0" hidden="1">'Health Care'!$A$12:$H$73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2" i="1" l="1"/>
  <c r="G33" i="1"/>
  <c r="G34" i="1"/>
  <c r="G35" i="1"/>
  <c r="G36" i="1"/>
  <c r="G31" i="1"/>
  <c r="G23" i="1"/>
  <c r="G24" i="1"/>
  <c r="G25" i="1"/>
  <c r="G26" i="1"/>
  <c r="G27" i="1"/>
  <c r="G28" i="1"/>
  <c r="G29" i="1"/>
  <c r="G22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17" i="1"/>
  <c r="H16" i="1"/>
  <c r="H15" i="1"/>
  <c r="H14" i="1"/>
</calcChain>
</file>

<file path=xl/sharedStrings.xml><?xml version="1.0" encoding="utf-8"?>
<sst xmlns="http://schemas.openxmlformats.org/spreadsheetml/2006/main" count="182" uniqueCount="54">
  <si>
    <t>Indicator</t>
  </si>
  <si>
    <t>Geography</t>
  </si>
  <si>
    <t>Group</t>
  </si>
  <si>
    <t>2018-2019</t>
  </si>
  <si>
    <t>2019-2020</t>
  </si>
  <si>
    <t>Proportion of people who stayed overnight in a hospital or rehabilitation facility in the past year (and were discharged to go home or where they live)</t>
  </si>
  <si>
    <t>Indiana</t>
  </si>
  <si>
    <t>CHOICE</t>
  </si>
  <si>
    <t>Medicaid Waiver</t>
  </si>
  <si>
    <t>Proportion of people who felt comforand supported enough to go home (or where they live) after being discharged from a hospital or rehabilitation
facility in the past year</t>
  </si>
  <si>
    <t>Proportion of people who had someone follow up with them after being discharged from a hospital or rehabilitation facility in the past year</t>
  </si>
  <si>
    <t>Proportion of people who know how to manage their chronic condition(s) (if has chronic conditions)</t>
  </si>
  <si>
    <t>Source: NCI-AD</t>
  </si>
  <si>
    <t>Measure</t>
  </si>
  <si>
    <t>Eligibility</t>
  </si>
  <si>
    <t>Age</t>
  </si>
  <si>
    <t>Race</t>
  </si>
  <si>
    <t>Absolute Change</t>
  </si>
  <si>
    <t>Emergency department visit rate</t>
  </si>
  <si>
    <t>Dual only</t>
  </si>
  <si>
    <t>&lt;65</t>
  </si>
  <si>
    <t>All</t>
  </si>
  <si>
    <t>Medicare only</t>
  </si>
  <si>
    <t>Central Indiana</t>
  </si>
  <si>
    <t>65+</t>
  </si>
  <si>
    <t>65-84</t>
  </si>
  <si>
    <t>85+</t>
  </si>
  <si>
    <t>Hospitalization</t>
  </si>
  <si>
    <t>Source: CMS</t>
  </si>
  <si>
    <t>Response</t>
  </si>
  <si>
    <t>Thinking back over the last 12 months, how much of a problem, if at all, has each of the following been for you?</t>
  </si>
  <si>
    <t>Getting the health care you need</t>
  </si>
  <si>
    <t>At least a minor problem</t>
  </si>
  <si>
    <t>Affording the medications you need</t>
  </si>
  <si>
    <t>Getting the oral health care you need</t>
  </si>
  <si>
    <t>Getting the vision care you need</t>
  </si>
  <si>
    <t>Please rate each of the following characteristics as they relate to adults age 60 or over in your community:</t>
  </si>
  <si>
    <t>Availability of affordable quality physical health care</t>
  </si>
  <si>
    <t>Excellent or Good</t>
  </si>
  <si>
    <t>Availability of affordable quality mental health care</t>
  </si>
  <si>
    <t>Availability of preventive health services (e.g., health screenings, flu shots, educational workshops)</t>
  </si>
  <si>
    <t>Source: Communtiy Assessment Survey for Older Adults, 2013 and 2017</t>
  </si>
  <si>
    <t>All of the numbers below have elegibility = "dual &amp; non dual"</t>
  </si>
  <si>
    <t>measure</t>
  </si>
  <si>
    <t>condition</t>
  </si>
  <si>
    <t>Hospitalization (per 1,000 beneficiaries)</t>
  </si>
  <si>
    <t>All-Cause Hospitalizations</t>
  </si>
  <si>
    <t>Black</t>
  </si>
  <si>
    <t>Hispanic</t>
  </si>
  <si>
    <t>White</t>
  </si>
  <si>
    <t>Readmissions (% of hospitalizations)</t>
  </si>
  <si>
    <t>All-Cause Readmissions</t>
  </si>
  <si>
    <t>Provided via State of Aging in Central Indiana</t>
  </si>
  <si>
    <t>https://centralindiana.stateofaging.org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</si>
</sst>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color rgb="FF000000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22"/>
      </right>
      <top style="thin">
        <color rgb="FF000000"/>
      </top>
      <bottom/>
      <diagonal/>
    </border>
    <border>
      <left style="thin">
        <color indexed="22"/>
      </left>
      <right style="thin">
        <color indexed="22"/>
      </right>
      <top style="thin">
        <color rgb="FF000000"/>
      </top>
      <bottom/>
      <diagonal/>
    </border>
    <border>
      <left style="thin">
        <color indexed="22"/>
      </left>
      <right style="thin">
        <color indexed="22"/>
      </right>
      <top style="thin">
        <color rgb="FF000000"/>
      </top>
      <bottom style="thin">
        <color indexed="22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22"/>
      </right>
      <top/>
      <bottom style="thin">
        <color rgb="FF000000"/>
      </bottom>
      <diagonal/>
    </border>
    <border>
      <left style="thin">
        <color indexed="22"/>
      </left>
      <right style="thin">
        <color indexed="22"/>
      </right>
      <top/>
      <bottom style="thin">
        <color rgb="FF0000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rgb="FF000000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indexed="8"/>
      </top>
      <bottom/>
      <diagonal/>
    </border>
    <border>
      <left style="thin">
        <color indexed="22"/>
      </left>
      <right style="thin">
        <color rgb="FF000000"/>
      </right>
      <top/>
      <bottom style="thin">
        <color indexed="22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22"/>
      </left>
      <right style="thin">
        <color rgb="FF000000"/>
      </right>
      <top style="thin">
        <color indexed="22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/>
    <xf numFmtId="0" fontId="0" fillId="0" borderId="1" xfId="0" applyBorder="1"/>
    <xf numFmtId="9" fontId="0" fillId="0" borderId="0" xfId="0" applyNumberFormat="1"/>
    <xf numFmtId="0" fontId="0" fillId="0" borderId="0" xfId="0" applyAlignment="1">
      <alignment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wrapText="1"/>
    </xf>
    <xf numFmtId="0" fontId="3" fillId="0" borderId="3" xfId="1" applyFont="1" applyBorder="1" applyAlignment="1">
      <alignment horizontal="right" wrapText="1"/>
    </xf>
    <xf numFmtId="0" fontId="1" fillId="0" borderId="4" xfId="0" applyFont="1" applyBorder="1" applyAlignment="1">
      <alignment horizontal="center" wrapText="1"/>
    </xf>
    <xf numFmtId="0" fontId="3" fillId="0" borderId="7" xfId="1" applyFont="1" applyBorder="1" applyAlignment="1">
      <alignment horizontal="left" vertical="center" wrapText="1"/>
    </xf>
    <xf numFmtId="0" fontId="3" fillId="0" borderId="5" xfId="1" applyFont="1" applyBorder="1" applyAlignment="1">
      <alignment wrapText="1"/>
    </xf>
    <xf numFmtId="0" fontId="3" fillId="0" borderId="8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9" fontId="3" fillId="0" borderId="10" xfId="1" applyNumberFormat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left" vertical="center" wrapText="1"/>
    </xf>
    <xf numFmtId="9" fontId="3" fillId="0" borderId="2" xfId="1" applyNumberFormat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left" vertical="center" wrapText="1"/>
    </xf>
    <xf numFmtId="0" fontId="3" fillId="0" borderId="14" xfId="1" applyFont="1" applyBorder="1" applyAlignment="1">
      <alignment horizontal="left" vertical="center" wrapText="1"/>
    </xf>
    <xf numFmtId="9" fontId="3" fillId="0" borderId="15" xfId="1" applyNumberFormat="1" applyFont="1" applyBorder="1" applyAlignment="1">
      <alignment horizontal="center" vertical="center" wrapText="1"/>
    </xf>
    <xf numFmtId="0" fontId="3" fillId="0" borderId="17" xfId="1" applyFont="1" applyBorder="1" applyAlignment="1">
      <alignment wrapText="1"/>
    </xf>
    <xf numFmtId="0" fontId="3" fillId="0" borderId="17" xfId="1" applyFont="1" applyBorder="1" applyAlignment="1">
      <alignment horizontal="right" wrapText="1"/>
    </xf>
    <xf numFmtId="0" fontId="2" fillId="0" borderId="0" xfId="1"/>
    <xf numFmtId="0" fontId="3" fillId="0" borderId="2" xfId="1" applyFont="1" applyBorder="1" applyAlignment="1">
      <alignment horizontal="left" vertical="center"/>
    </xf>
    <xf numFmtId="0" fontId="3" fillId="0" borderId="18" xfId="1" applyFont="1" applyBorder="1" applyAlignment="1">
      <alignment horizontal="center"/>
    </xf>
    <xf numFmtId="1" fontId="3" fillId="0" borderId="3" xfId="1" applyNumberFormat="1" applyFont="1" applyBorder="1" applyAlignment="1">
      <alignment horizontal="right" wrapText="1"/>
    </xf>
    <xf numFmtId="0" fontId="3" fillId="0" borderId="5" xfId="1" applyFont="1" applyBorder="1" applyAlignment="1">
      <alignment horizontal="right" wrapText="1"/>
    </xf>
    <xf numFmtId="0" fontId="5" fillId="0" borderId="4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left" vertical="center"/>
    </xf>
    <xf numFmtId="0" fontId="6" fillId="0" borderId="0" xfId="2" applyFill="1"/>
    <xf numFmtId="0" fontId="3" fillId="0" borderId="4" xfId="1" applyFont="1" applyBorder="1" applyAlignment="1">
      <alignment horizontal="center" vertical="center" wrapText="1"/>
    </xf>
    <xf numFmtId="1" fontId="0" fillId="0" borderId="4" xfId="0" applyNumberFormat="1" applyBorder="1"/>
    <xf numFmtId="0" fontId="3" fillId="0" borderId="4" xfId="1" applyFont="1" applyBorder="1" applyAlignment="1">
      <alignment wrapText="1"/>
    </xf>
    <xf numFmtId="9" fontId="3" fillId="0" borderId="22" xfId="1" applyNumberFormat="1" applyFont="1" applyBorder="1" applyAlignment="1">
      <alignment horizontal="right" wrapText="1"/>
    </xf>
    <xf numFmtId="0" fontId="3" fillId="0" borderId="4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/>
    </xf>
    <xf numFmtId="0" fontId="3" fillId="0" borderId="4" xfId="1" applyFont="1" applyBorder="1" applyAlignment="1">
      <alignment horizontal="right" wrapText="1"/>
    </xf>
    <xf numFmtId="0" fontId="0" fillId="0" borderId="23" xfId="0" applyBorder="1" applyAlignment="1">
      <alignment horizontal="center"/>
    </xf>
    <xf numFmtId="0" fontId="0" fillId="0" borderId="4" xfId="0" applyBorder="1" applyAlignment="1">
      <alignment horizontal="center"/>
    </xf>
    <xf numFmtId="9" fontId="0" fillId="0" borderId="23" xfId="0" applyNumberForma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9" fontId="0" fillId="0" borderId="0" xfId="3" applyFont="1" applyFill="1"/>
    <xf numFmtId="0" fontId="3" fillId="0" borderId="2" xfId="1" applyFont="1" applyBorder="1" applyAlignment="1">
      <alignment horizontal="left" vertical="center" wrapText="1"/>
    </xf>
    <xf numFmtId="9" fontId="3" fillId="0" borderId="17" xfId="1" applyNumberFormat="1" applyFont="1" applyBorder="1" applyAlignment="1">
      <alignment wrapText="1"/>
    </xf>
    <xf numFmtId="9" fontId="3" fillId="0" borderId="3" xfId="1" applyNumberFormat="1" applyFont="1" applyBorder="1" applyAlignment="1">
      <alignment wrapText="1"/>
    </xf>
    <xf numFmtId="9" fontId="3" fillId="0" borderId="5" xfId="1" applyNumberFormat="1" applyFont="1" applyBorder="1" applyAlignment="1">
      <alignment wrapText="1"/>
    </xf>
    <xf numFmtId="9" fontId="3" fillId="0" borderId="11" xfId="1" applyNumberFormat="1" applyFont="1" applyBorder="1" applyAlignment="1">
      <alignment wrapText="1"/>
    </xf>
    <xf numFmtId="9" fontId="3" fillId="0" borderId="16" xfId="1" applyNumberFormat="1" applyFont="1" applyBorder="1" applyAlignment="1">
      <alignment wrapText="1"/>
    </xf>
    <xf numFmtId="1" fontId="4" fillId="0" borderId="19" xfId="0" applyNumberFormat="1" applyFont="1" applyBorder="1" applyAlignment="1">
      <alignment wrapText="1"/>
    </xf>
    <xf numFmtId="1" fontId="4" fillId="0" borderId="20" xfId="0" applyNumberFormat="1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wrapText="1"/>
    </xf>
    <xf numFmtId="9" fontId="3" fillId="0" borderId="24" xfId="1" applyNumberFormat="1" applyFont="1" applyBorder="1" applyAlignment="1">
      <alignment horizontal="right" wrapText="1"/>
    </xf>
    <xf numFmtId="9" fontId="3" fillId="0" borderId="3" xfId="3" applyFont="1" applyBorder="1" applyAlignment="1">
      <alignment horizontal="right" wrapText="1"/>
    </xf>
    <xf numFmtId="0" fontId="3" fillId="0" borderId="5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21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3" fillId="0" borderId="4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left" vertical="center" wrapText="1"/>
    </xf>
  </cellXfs>
  <cellStyles count="4">
    <cellStyle name="Hyperlink" xfId="2" builtinId="8"/>
    <cellStyle name="Normal" xfId="0" builtinId="0"/>
    <cellStyle name="Normal_Health Care" xfId="1" xr:uid="{D2F4FA4B-62CF-6447-897E-243D0884E38D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entralindiana.stateofaging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30F5C-2D49-A04D-92A9-067A74533387}">
  <dimension ref="A1:H108"/>
  <sheetViews>
    <sheetView tabSelected="1" workbookViewId="0">
      <selection activeCell="K17" sqref="K17"/>
    </sheetView>
  </sheetViews>
  <sheetFormatPr baseColWidth="10" defaultColWidth="8.83203125" defaultRowHeight="15" customHeight="1" x14ac:dyDescent="0.2"/>
  <cols>
    <col min="1" max="1" width="39.33203125" customWidth="1"/>
    <col min="2" max="2" width="34.5" customWidth="1"/>
    <col min="3" max="3" width="22.5" customWidth="1"/>
    <col min="4" max="5" width="9.6640625" bestFit="1" customWidth="1"/>
    <col min="7" max="7" width="12.83203125" customWidth="1"/>
    <col min="8" max="8" width="14.5" customWidth="1"/>
  </cols>
  <sheetData>
    <row r="1" spans="1:8" ht="15" customHeight="1" x14ac:dyDescent="0.2">
      <c r="A1" s="1"/>
    </row>
    <row r="2" spans="1:8" ht="15" customHeight="1" x14ac:dyDescent="0.2">
      <c r="A2" s="2" t="s">
        <v>0</v>
      </c>
      <c r="B2" s="2" t="s">
        <v>1</v>
      </c>
      <c r="C2" s="2" t="s">
        <v>2</v>
      </c>
      <c r="D2" s="36" t="s">
        <v>3</v>
      </c>
      <c r="E2" s="37" t="s">
        <v>4</v>
      </c>
    </row>
    <row r="3" spans="1:8" ht="39.75" customHeight="1" x14ac:dyDescent="0.2">
      <c r="A3" s="59" t="s">
        <v>5</v>
      </c>
      <c r="B3" s="60" t="s">
        <v>6</v>
      </c>
      <c r="C3" s="2" t="s">
        <v>7</v>
      </c>
      <c r="D3" s="38">
        <v>0.35</v>
      </c>
      <c r="E3" s="39">
        <v>0.33</v>
      </c>
      <c r="F3" s="40"/>
    </row>
    <row r="4" spans="1:8" ht="29.25" customHeight="1" x14ac:dyDescent="0.2">
      <c r="A4" s="59"/>
      <c r="B4" s="60"/>
      <c r="C4" s="2" t="s">
        <v>8</v>
      </c>
      <c r="D4" s="38">
        <v>0.35</v>
      </c>
      <c r="E4" s="39">
        <v>0.36</v>
      </c>
      <c r="F4" s="40"/>
    </row>
    <row r="5" spans="1:8" ht="49.5" customHeight="1" x14ac:dyDescent="0.2">
      <c r="A5" s="59" t="s">
        <v>9</v>
      </c>
      <c r="B5" s="60" t="s">
        <v>6</v>
      </c>
      <c r="C5" s="2" t="s">
        <v>7</v>
      </c>
      <c r="D5" s="38">
        <v>0.89</v>
      </c>
      <c r="E5" s="39">
        <v>0.85</v>
      </c>
      <c r="F5" s="40"/>
    </row>
    <row r="6" spans="1:8" ht="49.5" customHeight="1" x14ac:dyDescent="0.2">
      <c r="A6" s="59"/>
      <c r="B6" s="60"/>
      <c r="C6" s="2" t="s">
        <v>8</v>
      </c>
      <c r="D6" s="38">
        <v>0.9</v>
      </c>
      <c r="E6" s="39">
        <v>0.93</v>
      </c>
      <c r="F6" s="40"/>
      <c r="G6" s="3"/>
    </row>
    <row r="7" spans="1:8" ht="45" customHeight="1" x14ac:dyDescent="0.2">
      <c r="A7" s="59" t="s">
        <v>10</v>
      </c>
      <c r="B7" s="60" t="s">
        <v>6</v>
      </c>
      <c r="C7" s="2" t="s">
        <v>7</v>
      </c>
      <c r="D7" s="38">
        <v>0.89</v>
      </c>
      <c r="E7" s="39">
        <v>0.87</v>
      </c>
      <c r="F7" s="40"/>
    </row>
    <row r="8" spans="1:8" ht="45" customHeight="1" x14ac:dyDescent="0.2">
      <c r="A8" s="59"/>
      <c r="B8" s="60"/>
      <c r="C8" s="2" t="s">
        <v>8</v>
      </c>
      <c r="D8" s="38">
        <v>0.87</v>
      </c>
      <c r="E8" s="39">
        <v>0.8</v>
      </c>
      <c r="F8" s="40"/>
      <c r="G8" s="3"/>
    </row>
    <row r="9" spans="1:8" ht="29.25" customHeight="1" x14ac:dyDescent="0.2">
      <c r="A9" s="59" t="s">
        <v>11</v>
      </c>
      <c r="B9" s="60" t="s">
        <v>6</v>
      </c>
      <c r="C9" s="2" t="s">
        <v>7</v>
      </c>
      <c r="D9" s="38">
        <v>0.91</v>
      </c>
      <c r="E9" s="39">
        <v>0.89</v>
      </c>
      <c r="F9" s="40"/>
      <c r="G9" s="3"/>
    </row>
    <row r="10" spans="1:8" ht="29.25" customHeight="1" x14ac:dyDescent="0.2">
      <c r="A10" s="59"/>
      <c r="B10" s="60"/>
      <c r="C10" s="2" t="s">
        <v>8</v>
      </c>
      <c r="D10" s="38">
        <v>0.87</v>
      </c>
      <c r="E10" s="39">
        <v>0.88</v>
      </c>
      <c r="F10" s="40"/>
      <c r="G10" s="3"/>
    </row>
    <row r="11" spans="1:8" ht="15" customHeight="1" x14ac:dyDescent="0.2">
      <c r="A11" s="4" t="s">
        <v>12</v>
      </c>
      <c r="E11" s="3"/>
      <c r="F11" s="3"/>
      <c r="G11" s="3"/>
      <c r="H11" s="3"/>
    </row>
    <row r="12" spans="1:8" ht="15" customHeight="1" x14ac:dyDescent="0.2">
      <c r="A12" s="5"/>
      <c r="B12" s="5"/>
      <c r="C12" s="5"/>
      <c r="D12" s="5"/>
      <c r="E12" s="10"/>
      <c r="F12" s="25"/>
      <c r="G12" s="25"/>
      <c r="H12" s="25"/>
    </row>
    <row r="13" spans="1:8" ht="15" customHeight="1" x14ac:dyDescent="0.2">
      <c r="A13" s="26" t="s">
        <v>13</v>
      </c>
      <c r="B13" s="26" t="s">
        <v>14</v>
      </c>
      <c r="C13" s="26" t="s">
        <v>1</v>
      </c>
      <c r="D13" s="26" t="s">
        <v>15</v>
      </c>
      <c r="E13" s="26" t="s">
        <v>16</v>
      </c>
      <c r="F13" s="26">
        <v>2013</v>
      </c>
      <c r="G13" s="26">
        <v>2020</v>
      </c>
      <c r="H13" s="8" t="s">
        <v>17</v>
      </c>
    </row>
    <row r="14" spans="1:8" ht="15" customHeight="1" x14ac:dyDescent="0.2">
      <c r="A14" s="29" t="s">
        <v>18</v>
      </c>
      <c r="B14" s="29" t="s">
        <v>19</v>
      </c>
      <c r="C14" s="61" t="s">
        <v>23</v>
      </c>
      <c r="D14" s="29" t="s">
        <v>24</v>
      </c>
      <c r="E14" s="29" t="s">
        <v>21</v>
      </c>
      <c r="F14" s="30">
        <v>1154.3399999999999</v>
      </c>
      <c r="G14" s="30">
        <v>1001.57</v>
      </c>
      <c r="H14" s="30">
        <f t="shared" ref="H14:H17" si="0">G14-F14</f>
        <v>-152.76999999999987</v>
      </c>
    </row>
    <row r="15" spans="1:8" ht="15" customHeight="1" x14ac:dyDescent="0.2">
      <c r="A15" s="29" t="s">
        <v>18</v>
      </c>
      <c r="B15" s="29" t="s">
        <v>22</v>
      </c>
      <c r="C15" s="61"/>
      <c r="D15" s="29" t="s">
        <v>24</v>
      </c>
      <c r="E15" s="29" t="s">
        <v>21</v>
      </c>
      <c r="F15" s="30">
        <v>474.48</v>
      </c>
      <c r="G15" s="30">
        <v>422.14</v>
      </c>
      <c r="H15" s="30">
        <f t="shared" si="0"/>
        <v>-52.340000000000032</v>
      </c>
    </row>
    <row r="16" spans="1:8" ht="15" customHeight="1" x14ac:dyDescent="0.2">
      <c r="A16" s="29" t="s">
        <v>27</v>
      </c>
      <c r="B16" s="29" t="s">
        <v>19</v>
      </c>
      <c r="C16" s="61"/>
      <c r="D16" s="29" t="s">
        <v>24</v>
      </c>
      <c r="E16" s="29" t="s">
        <v>21</v>
      </c>
      <c r="F16" s="30">
        <v>579.72</v>
      </c>
      <c r="G16" s="30">
        <v>481.7</v>
      </c>
      <c r="H16" s="30">
        <f t="shared" si="0"/>
        <v>-98.020000000000039</v>
      </c>
    </row>
    <row r="17" spans="1:8" ht="15" customHeight="1" x14ac:dyDescent="0.2">
      <c r="A17" s="29" t="s">
        <v>27</v>
      </c>
      <c r="B17" s="29" t="s">
        <v>22</v>
      </c>
      <c r="C17" s="61"/>
      <c r="D17" s="29" t="s">
        <v>24</v>
      </c>
      <c r="E17" s="29" t="s">
        <v>21</v>
      </c>
      <c r="F17" s="30">
        <v>240.6</v>
      </c>
      <c r="G17" s="30">
        <v>186.68</v>
      </c>
      <c r="H17" s="30">
        <f t="shared" si="0"/>
        <v>-53.919999999999987</v>
      </c>
    </row>
    <row r="18" spans="1:8" ht="15" customHeight="1" x14ac:dyDescent="0.2">
      <c r="A18" s="41" t="s">
        <v>28</v>
      </c>
      <c r="B18" s="5"/>
      <c r="C18" s="5"/>
      <c r="D18" s="5"/>
      <c r="E18" s="19"/>
      <c r="F18" s="20"/>
      <c r="G18" s="20"/>
      <c r="H18" s="20"/>
    </row>
    <row r="19" spans="1:8" ht="15" customHeight="1" x14ac:dyDescent="0.2">
      <c r="A19" s="62"/>
      <c r="B19" s="63"/>
      <c r="C19" s="5"/>
      <c r="D19" s="5"/>
      <c r="E19" s="10"/>
      <c r="F19" s="25"/>
      <c r="G19" s="7"/>
      <c r="H19" s="7"/>
    </row>
    <row r="20" spans="1:8" ht="15" customHeight="1" x14ac:dyDescent="0.2">
      <c r="A20" s="33" t="s">
        <v>0</v>
      </c>
      <c r="B20" s="33" t="s">
        <v>1</v>
      </c>
      <c r="C20" s="29" t="s">
        <v>29</v>
      </c>
      <c r="D20" s="29">
        <v>2013</v>
      </c>
      <c r="E20" s="31">
        <v>2017</v>
      </c>
      <c r="F20" s="31">
        <v>2021</v>
      </c>
      <c r="G20" s="8" t="s">
        <v>17</v>
      </c>
      <c r="H20" s="7"/>
    </row>
    <row r="21" spans="1:8" ht="15" customHeight="1" x14ac:dyDescent="0.2">
      <c r="A21" s="34" t="s">
        <v>30</v>
      </c>
      <c r="B21" s="33"/>
      <c r="C21" s="29"/>
      <c r="D21" s="29"/>
      <c r="E21" s="31"/>
      <c r="F21" s="31"/>
      <c r="G21" s="8"/>
      <c r="H21" s="7"/>
    </row>
    <row r="22" spans="1:8" ht="15" customHeight="1" x14ac:dyDescent="0.2">
      <c r="A22" s="14" t="s">
        <v>31</v>
      </c>
      <c r="B22" s="9" t="s">
        <v>23</v>
      </c>
      <c r="C22" s="54" t="s">
        <v>32</v>
      </c>
      <c r="D22" s="15">
        <v>0.28999999999999998</v>
      </c>
      <c r="E22" s="42">
        <v>0.23</v>
      </c>
      <c r="F22" s="42">
        <v>0.3</v>
      </c>
      <c r="G22" s="32">
        <f>F22-E22</f>
        <v>6.9999999999999979E-2</v>
      </c>
      <c r="H22" s="52"/>
    </row>
    <row r="23" spans="1:8" ht="15" customHeight="1" x14ac:dyDescent="0.2">
      <c r="A23" s="14" t="s">
        <v>33</v>
      </c>
      <c r="B23" s="9" t="s">
        <v>23</v>
      </c>
      <c r="C23" s="54"/>
      <c r="D23" s="15">
        <v>0.37</v>
      </c>
      <c r="E23" s="43">
        <v>0.28999999999999998</v>
      </c>
      <c r="F23" s="43">
        <v>0.34</v>
      </c>
      <c r="G23" s="32">
        <f t="shared" ref="G23:G36" si="1">F23-E23</f>
        <v>5.0000000000000044E-2</v>
      </c>
      <c r="H23" s="52"/>
    </row>
    <row r="24" spans="1:8" ht="15" customHeight="1" x14ac:dyDescent="0.2">
      <c r="A24" s="14" t="s">
        <v>34</v>
      </c>
      <c r="B24" s="9" t="s">
        <v>23</v>
      </c>
      <c r="C24" s="54"/>
      <c r="D24" s="15">
        <v>0.28999999999999998</v>
      </c>
      <c r="E24" s="43">
        <v>0.23</v>
      </c>
      <c r="F24" s="43">
        <v>0.3</v>
      </c>
      <c r="G24" s="32">
        <f t="shared" si="1"/>
        <v>6.9999999999999979E-2</v>
      </c>
      <c r="H24" s="52"/>
    </row>
    <row r="25" spans="1:8" ht="15" customHeight="1" x14ac:dyDescent="0.2">
      <c r="A25" s="14" t="s">
        <v>35</v>
      </c>
      <c r="B25" s="9" t="s">
        <v>23</v>
      </c>
      <c r="C25" s="54"/>
      <c r="D25" s="15">
        <v>0.26</v>
      </c>
      <c r="E25" s="44">
        <v>0.2</v>
      </c>
      <c r="F25" s="44">
        <v>0.26</v>
      </c>
      <c r="G25" s="51">
        <f t="shared" si="1"/>
        <v>0.06</v>
      </c>
      <c r="H25" s="52"/>
    </row>
    <row r="26" spans="1:8" ht="15" customHeight="1" x14ac:dyDescent="0.2">
      <c r="A26" s="11" t="s">
        <v>31</v>
      </c>
      <c r="B26" s="12" t="s">
        <v>6</v>
      </c>
      <c r="C26" s="57" t="s">
        <v>32</v>
      </c>
      <c r="D26" s="13">
        <v>0.27</v>
      </c>
      <c r="E26" s="45">
        <v>0.28000000000000003</v>
      </c>
      <c r="F26" s="45">
        <v>0.35</v>
      </c>
      <c r="G26" s="32">
        <f t="shared" si="1"/>
        <v>6.9999999999999951E-2</v>
      </c>
      <c r="H26" s="7"/>
    </row>
    <row r="27" spans="1:8" ht="15" customHeight="1" x14ac:dyDescent="0.2">
      <c r="A27" s="14" t="s">
        <v>33</v>
      </c>
      <c r="B27" s="9" t="s">
        <v>6</v>
      </c>
      <c r="C27" s="54"/>
      <c r="D27" s="15">
        <v>0.35</v>
      </c>
      <c r="E27" s="43">
        <v>0.33</v>
      </c>
      <c r="F27" s="43">
        <v>0.38</v>
      </c>
      <c r="G27" s="32">
        <f t="shared" si="1"/>
        <v>4.9999999999999989E-2</v>
      </c>
      <c r="H27" s="7"/>
    </row>
    <row r="28" spans="1:8" ht="15" customHeight="1" x14ac:dyDescent="0.2">
      <c r="A28" s="14" t="s">
        <v>34</v>
      </c>
      <c r="B28" s="9" t="s">
        <v>6</v>
      </c>
      <c r="C28" s="54"/>
      <c r="D28" s="15">
        <v>0.26</v>
      </c>
      <c r="E28" s="43">
        <v>0.27</v>
      </c>
      <c r="F28" s="43">
        <v>0.36</v>
      </c>
      <c r="G28" s="32">
        <f t="shared" si="1"/>
        <v>8.9999999999999969E-2</v>
      </c>
      <c r="H28" s="7"/>
    </row>
    <row r="29" spans="1:8" ht="15" customHeight="1" x14ac:dyDescent="0.2">
      <c r="A29" s="14" t="s">
        <v>35</v>
      </c>
      <c r="B29" s="9" t="s">
        <v>6</v>
      </c>
      <c r="C29" s="54"/>
      <c r="D29" s="15">
        <v>0.24</v>
      </c>
      <c r="E29" s="44">
        <v>0.25</v>
      </c>
      <c r="F29" s="44">
        <v>0.32</v>
      </c>
      <c r="G29" s="32">
        <f t="shared" si="1"/>
        <v>7.0000000000000007E-2</v>
      </c>
      <c r="H29" s="7"/>
    </row>
    <row r="30" spans="1:8" ht="15" customHeight="1" x14ac:dyDescent="0.2">
      <c r="A30" s="34" t="s">
        <v>36</v>
      </c>
      <c r="B30" s="33"/>
      <c r="C30" s="29"/>
      <c r="D30" s="29"/>
      <c r="E30" s="31"/>
      <c r="F30" s="31"/>
      <c r="G30" s="35"/>
      <c r="H30" s="7"/>
    </row>
    <row r="31" spans="1:8" ht="47.25" customHeight="1" x14ac:dyDescent="0.2">
      <c r="A31" s="14" t="s">
        <v>37</v>
      </c>
      <c r="B31" s="9" t="s">
        <v>23</v>
      </c>
      <c r="C31" s="54" t="s">
        <v>38</v>
      </c>
      <c r="D31" s="15">
        <v>0.46</v>
      </c>
      <c r="E31" s="42">
        <v>0.56999999999999995</v>
      </c>
      <c r="F31" s="42">
        <v>0.55000000000000004</v>
      </c>
      <c r="G31" s="32">
        <f t="shared" si="1"/>
        <v>-1.9999999999999907E-2</v>
      </c>
      <c r="H31" s="52"/>
    </row>
    <row r="32" spans="1:8" ht="30" customHeight="1" x14ac:dyDescent="0.2">
      <c r="A32" s="14" t="s">
        <v>39</v>
      </c>
      <c r="B32" s="9" t="s">
        <v>23</v>
      </c>
      <c r="C32" s="54"/>
      <c r="D32" s="15">
        <v>0.34</v>
      </c>
      <c r="E32" s="43">
        <v>0.43</v>
      </c>
      <c r="F32" s="43">
        <v>0.36</v>
      </c>
      <c r="G32" s="32">
        <f t="shared" si="1"/>
        <v>-7.0000000000000007E-2</v>
      </c>
      <c r="H32" s="52"/>
    </row>
    <row r="33" spans="1:8" ht="15" customHeight="1" x14ac:dyDescent="0.2">
      <c r="A33" s="14" t="s">
        <v>40</v>
      </c>
      <c r="B33" s="9" t="s">
        <v>23</v>
      </c>
      <c r="C33" s="54"/>
      <c r="D33" s="15">
        <v>0.62</v>
      </c>
      <c r="E33" s="44">
        <v>0.67</v>
      </c>
      <c r="F33" s="44">
        <v>0.65</v>
      </c>
      <c r="G33" s="51">
        <f t="shared" si="1"/>
        <v>-2.0000000000000018E-2</v>
      </c>
      <c r="H33" s="52"/>
    </row>
    <row r="34" spans="1:8" ht="30.75" customHeight="1" x14ac:dyDescent="0.2">
      <c r="A34" s="11" t="s">
        <v>37</v>
      </c>
      <c r="B34" s="12" t="s">
        <v>6</v>
      </c>
      <c r="C34" s="57" t="s">
        <v>38</v>
      </c>
      <c r="D34" s="13">
        <v>0.46</v>
      </c>
      <c r="E34" s="45">
        <v>0.46</v>
      </c>
      <c r="F34" s="45">
        <v>0.45</v>
      </c>
      <c r="G34" s="32">
        <f t="shared" si="1"/>
        <v>-1.0000000000000009E-2</v>
      </c>
      <c r="H34" s="7"/>
    </row>
    <row r="35" spans="1:8" ht="45" customHeight="1" x14ac:dyDescent="0.2">
      <c r="A35" s="14" t="s">
        <v>39</v>
      </c>
      <c r="B35" s="9" t="s">
        <v>6</v>
      </c>
      <c r="C35" s="54"/>
      <c r="D35" s="15">
        <v>0.34</v>
      </c>
      <c r="E35" s="43">
        <v>0.31</v>
      </c>
      <c r="F35" s="43">
        <v>0.33</v>
      </c>
      <c r="G35" s="32">
        <f t="shared" si="1"/>
        <v>2.0000000000000018E-2</v>
      </c>
      <c r="H35" s="7"/>
    </row>
    <row r="36" spans="1:8" ht="15" customHeight="1" x14ac:dyDescent="0.2">
      <c r="A36" s="16" t="s">
        <v>40</v>
      </c>
      <c r="B36" s="17" t="s">
        <v>6</v>
      </c>
      <c r="C36" s="58"/>
      <c r="D36" s="18">
        <v>0.61</v>
      </c>
      <c r="E36" s="46">
        <v>0.59</v>
      </c>
      <c r="F36" s="46">
        <v>0.56999999999999995</v>
      </c>
      <c r="G36" s="51">
        <f t="shared" si="1"/>
        <v>-2.0000000000000018E-2</v>
      </c>
      <c r="H36" s="7"/>
    </row>
    <row r="37" spans="1:8" ht="15" customHeight="1" x14ac:dyDescent="0.2">
      <c r="A37" s="27" t="s">
        <v>41</v>
      </c>
      <c r="B37" s="9"/>
      <c r="C37" s="5"/>
      <c r="D37" s="5"/>
      <c r="E37" s="19"/>
      <c r="F37" s="20"/>
      <c r="G37" s="7"/>
      <c r="H37" s="7"/>
    </row>
    <row r="39" spans="1:8" ht="15" customHeight="1" x14ac:dyDescent="0.2">
      <c r="A39" s="5"/>
      <c r="B39" s="5"/>
      <c r="C39" s="5"/>
      <c r="D39" s="5"/>
      <c r="E39" s="6"/>
      <c r="F39" s="7"/>
      <c r="G39" s="7"/>
      <c r="H39" s="21"/>
    </row>
    <row r="40" spans="1:8" ht="15" customHeight="1" x14ac:dyDescent="0.2">
      <c r="A40" s="22" t="s">
        <v>42</v>
      </c>
      <c r="B40" s="5"/>
      <c r="C40" s="5"/>
      <c r="D40" s="5"/>
      <c r="E40" s="6"/>
      <c r="F40" s="7"/>
      <c r="G40" s="7"/>
      <c r="H40" s="21"/>
    </row>
    <row r="41" spans="1:8" ht="15" customHeight="1" x14ac:dyDescent="0.2">
      <c r="A41" s="23" t="s">
        <v>43</v>
      </c>
      <c r="B41" s="23" t="s">
        <v>44</v>
      </c>
      <c r="C41" s="23" t="s">
        <v>1</v>
      </c>
      <c r="D41" s="23" t="s">
        <v>15</v>
      </c>
      <c r="E41" s="23" t="s">
        <v>16</v>
      </c>
      <c r="F41" s="23">
        <v>2013</v>
      </c>
      <c r="G41" s="23">
        <v>2020</v>
      </c>
      <c r="H41" s="8" t="s">
        <v>17</v>
      </c>
    </row>
    <row r="42" spans="1:8" ht="15" customHeight="1" x14ac:dyDescent="0.2">
      <c r="A42" s="53" t="s">
        <v>45</v>
      </c>
      <c r="B42" s="53" t="s">
        <v>46</v>
      </c>
      <c r="C42" s="53" t="s">
        <v>23</v>
      </c>
      <c r="D42" s="53" t="s">
        <v>20</v>
      </c>
      <c r="E42" s="6" t="s">
        <v>21</v>
      </c>
      <c r="F42" s="47">
        <v>349.97</v>
      </c>
      <c r="G42" s="47">
        <v>290.95</v>
      </c>
      <c r="H42" s="24">
        <f>G42-F42</f>
        <v>-59.020000000000039</v>
      </c>
    </row>
    <row r="43" spans="1:8" ht="15" customHeight="1" x14ac:dyDescent="0.2">
      <c r="A43" s="54"/>
      <c r="B43" s="54"/>
      <c r="C43" s="54"/>
      <c r="D43" s="54"/>
      <c r="E43" s="6" t="s">
        <v>47</v>
      </c>
      <c r="F43" s="47">
        <v>429.67</v>
      </c>
      <c r="G43" s="48">
        <v>388.3</v>
      </c>
      <c r="H43" s="24">
        <f t="shared" ref="H43:H73" si="2">G43-F43</f>
        <v>-41.370000000000005</v>
      </c>
    </row>
    <row r="44" spans="1:8" ht="15" customHeight="1" x14ac:dyDescent="0.2">
      <c r="A44" s="54"/>
      <c r="B44" s="54"/>
      <c r="C44" s="54"/>
      <c r="D44" s="54"/>
      <c r="E44" s="6" t="s">
        <v>48</v>
      </c>
      <c r="F44" s="47">
        <v>342.59</v>
      </c>
      <c r="G44" s="48">
        <v>369.69</v>
      </c>
      <c r="H44" s="24">
        <f t="shared" si="2"/>
        <v>27.100000000000023</v>
      </c>
    </row>
    <row r="45" spans="1:8" ht="15" customHeight="1" x14ac:dyDescent="0.2">
      <c r="A45" s="54"/>
      <c r="B45" s="54"/>
      <c r="C45" s="54"/>
      <c r="D45" s="55"/>
      <c r="E45" s="6" t="s">
        <v>49</v>
      </c>
      <c r="F45" s="47">
        <v>327.39</v>
      </c>
      <c r="G45" s="48">
        <v>259.48</v>
      </c>
      <c r="H45" s="24">
        <f t="shared" si="2"/>
        <v>-67.909999999999968</v>
      </c>
    </row>
    <row r="46" spans="1:8" ht="15" customHeight="1" x14ac:dyDescent="0.2">
      <c r="A46" s="54"/>
      <c r="B46" s="54"/>
      <c r="C46" s="54"/>
      <c r="D46" s="53" t="s">
        <v>24</v>
      </c>
      <c r="E46" s="6" t="s">
        <v>21</v>
      </c>
      <c r="F46" s="47">
        <v>240.01</v>
      </c>
      <c r="G46" s="48">
        <v>212.07</v>
      </c>
      <c r="H46" s="24">
        <f t="shared" si="2"/>
        <v>-27.939999999999998</v>
      </c>
    </row>
    <row r="47" spans="1:8" ht="15" customHeight="1" x14ac:dyDescent="0.2">
      <c r="A47" s="54"/>
      <c r="B47" s="54"/>
      <c r="C47" s="54"/>
      <c r="D47" s="54"/>
      <c r="E47" s="6" t="s">
        <v>47</v>
      </c>
      <c r="F47" s="47">
        <v>307.06</v>
      </c>
      <c r="G47" s="48">
        <v>267.94</v>
      </c>
      <c r="H47" s="24">
        <f t="shared" si="2"/>
        <v>-39.120000000000005</v>
      </c>
    </row>
    <row r="48" spans="1:8" ht="15" customHeight="1" x14ac:dyDescent="0.2">
      <c r="A48" s="54"/>
      <c r="B48" s="54"/>
      <c r="C48" s="54"/>
      <c r="D48" s="54"/>
      <c r="E48" s="6" t="s">
        <v>48</v>
      </c>
      <c r="F48" s="47">
        <v>183.12</v>
      </c>
      <c r="G48" s="48">
        <v>166.04</v>
      </c>
      <c r="H48" s="24">
        <f t="shared" si="2"/>
        <v>-17.080000000000013</v>
      </c>
    </row>
    <row r="49" spans="1:8" ht="15" customHeight="1" x14ac:dyDescent="0.2">
      <c r="A49" s="54"/>
      <c r="B49" s="54"/>
      <c r="C49" s="54"/>
      <c r="D49" s="55"/>
      <c r="E49" s="6" t="s">
        <v>49</v>
      </c>
      <c r="F49" s="47">
        <v>233.28</v>
      </c>
      <c r="G49" s="48">
        <v>207.36</v>
      </c>
      <c r="H49" s="24">
        <f t="shared" si="2"/>
        <v>-25.919999999999987</v>
      </c>
    </row>
    <row r="50" spans="1:8" ht="15" customHeight="1" x14ac:dyDescent="0.2">
      <c r="A50" s="54"/>
      <c r="B50" s="54"/>
      <c r="C50" s="54"/>
      <c r="D50" s="53" t="s">
        <v>25</v>
      </c>
      <c r="E50" s="6" t="s">
        <v>21</v>
      </c>
      <c r="F50" s="47">
        <v>196.44</v>
      </c>
      <c r="G50" s="48">
        <v>187.84</v>
      </c>
      <c r="H50" s="24">
        <f t="shared" si="2"/>
        <v>-8.5999999999999943</v>
      </c>
    </row>
    <row r="51" spans="1:8" ht="15" customHeight="1" x14ac:dyDescent="0.2">
      <c r="A51" s="54"/>
      <c r="B51" s="54"/>
      <c r="C51" s="54"/>
      <c r="D51" s="54"/>
      <c r="E51" s="6" t="s">
        <v>47</v>
      </c>
      <c r="F51" s="47">
        <v>271.93</v>
      </c>
      <c r="G51" s="48">
        <v>248.25</v>
      </c>
      <c r="H51" s="24">
        <f t="shared" si="2"/>
        <v>-23.680000000000007</v>
      </c>
    </row>
    <row r="52" spans="1:8" ht="15" customHeight="1" x14ac:dyDescent="0.2">
      <c r="A52" s="54"/>
      <c r="B52" s="54"/>
      <c r="C52" s="54"/>
      <c r="D52" s="54"/>
      <c r="E52" s="6" t="s">
        <v>48</v>
      </c>
      <c r="F52" s="47">
        <v>165.76</v>
      </c>
      <c r="G52" s="48">
        <v>144.72999999999999</v>
      </c>
      <c r="H52" s="24">
        <f t="shared" si="2"/>
        <v>-21.03</v>
      </c>
    </row>
    <row r="53" spans="1:8" ht="15" customHeight="1" x14ac:dyDescent="0.2">
      <c r="A53" s="54"/>
      <c r="B53" s="54"/>
      <c r="C53" s="54"/>
      <c r="D53" s="55"/>
      <c r="E53" s="6" t="s">
        <v>49</v>
      </c>
      <c r="F53" s="47">
        <v>188.03</v>
      </c>
      <c r="G53" s="48">
        <v>182.19</v>
      </c>
      <c r="H53" s="24">
        <f t="shared" si="2"/>
        <v>-5.8400000000000034</v>
      </c>
    </row>
    <row r="54" spans="1:8" ht="15" customHeight="1" x14ac:dyDescent="0.2">
      <c r="A54" s="54"/>
      <c r="B54" s="54"/>
      <c r="C54" s="54"/>
      <c r="D54" s="53" t="s">
        <v>26</v>
      </c>
      <c r="E54" s="6" t="s">
        <v>21</v>
      </c>
      <c r="F54" s="47">
        <v>446.32</v>
      </c>
      <c r="G54" s="48">
        <v>382.23</v>
      </c>
      <c r="H54" s="24">
        <f t="shared" si="2"/>
        <v>-64.089999999999975</v>
      </c>
    </row>
    <row r="55" spans="1:8" ht="15" customHeight="1" x14ac:dyDescent="0.2">
      <c r="A55" s="54"/>
      <c r="B55" s="54"/>
      <c r="C55" s="54"/>
      <c r="D55" s="54"/>
      <c r="E55" s="6" t="s">
        <v>47</v>
      </c>
      <c r="F55" s="47">
        <v>481.4</v>
      </c>
      <c r="G55" s="48">
        <v>411.25</v>
      </c>
      <c r="H55" s="24">
        <f t="shared" si="2"/>
        <v>-70.149999999999977</v>
      </c>
    </row>
    <row r="56" spans="1:8" ht="15" customHeight="1" x14ac:dyDescent="0.2">
      <c r="A56" s="54"/>
      <c r="B56" s="54"/>
      <c r="C56" s="54"/>
      <c r="D56" s="54"/>
      <c r="E56" s="6" t="s">
        <v>48</v>
      </c>
      <c r="F56" s="47">
        <v>373.97</v>
      </c>
      <c r="G56" s="48">
        <v>477.87</v>
      </c>
      <c r="H56" s="24">
        <f t="shared" si="2"/>
        <v>103.89999999999998</v>
      </c>
    </row>
    <row r="57" spans="1:8" ht="15" customHeight="1" x14ac:dyDescent="0.2">
      <c r="A57" s="54"/>
      <c r="B57" s="54"/>
      <c r="C57" s="55"/>
      <c r="D57" s="55"/>
      <c r="E57" s="6" t="s">
        <v>49</v>
      </c>
      <c r="F57" s="47">
        <v>442.22</v>
      </c>
      <c r="G57" s="48">
        <v>380.6</v>
      </c>
      <c r="H57" s="24">
        <f t="shared" si="2"/>
        <v>-61.620000000000005</v>
      </c>
    </row>
    <row r="58" spans="1:8" ht="15" customHeight="1" x14ac:dyDescent="0.2">
      <c r="A58" s="54"/>
      <c r="B58" s="54"/>
      <c r="C58" s="53" t="s">
        <v>6</v>
      </c>
      <c r="D58" s="53" t="s">
        <v>20</v>
      </c>
      <c r="E58" s="6" t="s">
        <v>21</v>
      </c>
      <c r="F58" s="47">
        <v>367</v>
      </c>
      <c r="G58" s="47">
        <v>309</v>
      </c>
      <c r="H58" s="24">
        <f t="shared" si="2"/>
        <v>-58</v>
      </c>
    </row>
    <row r="59" spans="1:8" ht="15" customHeight="1" x14ac:dyDescent="0.2">
      <c r="A59" s="54"/>
      <c r="B59" s="54"/>
      <c r="C59" s="54"/>
      <c r="D59" s="54"/>
      <c r="E59" s="6" t="s">
        <v>47</v>
      </c>
      <c r="F59" s="47">
        <v>463</v>
      </c>
      <c r="G59" s="48">
        <v>400</v>
      </c>
      <c r="H59" s="24">
        <f t="shared" si="2"/>
        <v>-63</v>
      </c>
    </row>
    <row r="60" spans="1:8" ht="15" customHeight="1" x14ac:dyDescent="0.2">
      <c r="A60" s="54"/>
      <c r="B60" s="54"/>
      <c r="C60" s="54"/>
      <c r="D60" s="54"/>
      <c r="E60" s="6" t="s">
        <v>48</v>
      </c>
      <c r="F60" s="47">
        <v>393</v>
      </c>
      <c r="G60" s="48">
        <v>351</v>
      </c>
      <c r="H60" s="24">
        <f t="shared" si="2"/>
        <v>-42</v>
      </c>
    </row>
    <row r="61" spans="1:8" ht="15" customHeight="1" x14ac:dyDescent="0.2">
      <c r="A61" s="54"/>
      <c r="B61" s="54"/>
      <c r="C61" s="54"/>
      <c r="D61" s="55"/>
      <c r="E61" s="6" t="s">
        <v>49</v>
      </c>
      <c r="F61" s="47">
        <v>350</v>
      </c>
      <c r="G61" s="48">
        <v>292</v>
      </c>
      <c r="H61" s="24">
        <f t="shared" si="2"/>
        <v>-58</v>
      </c>
    </row>
    <row r="62" spans="1:8" ht="15" customHeight="1" x14ac:dyDescent="0.2">
      <c r="A62" s="54"/>
      <c r="B62" s="54"/>
      <c r="C62" s="54"/>
      <c r="D62" s="53" t="s">
        <v>24</v>
      </c>
      <c r="E62" s="6" t="s">
        <v>21</v>
      </c>
      <c r="F62" s="47">
        <v>264.95</v>
      </c>
      <c r="G62" s="48">
        <v>232.34</v>
      </c>
      <c r="H62" s="24">
        <f t="shared" si="2"/>
        <v>-32.609999999999985</v>
      </c>
    </row>
    <row r="63" spans="1:8" ht="15" customHeight="1" x14ac:dyDescent="0.2">
      <c r="A63" s="54"/>
      <c r="B63" s="54"/>
      <c r="C63" s="54"/>
      <c r="D63" s="54"/>
      <c r="E63" s="6" t="s">
        <v>47</v>
      </c>
      <c r="F63" s="47">
        <v>354.3</v>
      </c>
      <c r="G63" s="48">
        <v>303.67</v>
      </c>
      <c r="H63" s="24">
        <f t="shared" si="2"/>
        <v>-50.629999999999995</v>
      </c>
    </row>
    <row r="64" spans="1:8" ht="15" customHeight="1" x14ac:dyDescent="0.2">
      <c r="A64" s="54"/>
      <c r="B64" s="54"/>
      <c r="C64" s="54"/>
      <c r="D64" s="54"/>
      <c r="E64" s="6" t="s">
        <v>48</v>
      </c>
      <c r="F64" s="47">
        <v>277.58</v>
      </c>
      <c r="G64" s="48">
        <v>214.55</v>
      </c>
      <c r="H64" s="24">
        <f t="shared" si="2"/>
        <v>-63.029999999999973</v>
      </c>
    </row>
    <row r="65" spans="1:8" ht="15" customHeight="1" x14ac:dyDescent="0.2">
      <c r="A65" s="54"/>
      <c r="B65" s="54"/>
      <c r="C65" s="54"/>
      <c r="D65" s="55"/>
      <c r="E65" s="6" t="s">
        <v>49</v>
      </c>
      <c r="F65" s="47">
        <v>260.54000000000002</v>
      </c>
      <c r="G65" s="48">
        <v>230.19</v>
      </c>
      <c r="H65" s="24">
        <f t="shared" si="2"/>
        <v>-30.350000000000023</v>
      </c>
    </row>
    <row r="66" spans="1:8" ht="15" customHeight="1" x14ac:dyDescent="0.2">
      <c r="A66" s="54"/>
      <c r="B66" s="54"/>
      <c r="C66" s="54"/>
      <c r="D66" s="53" t="s">
        <v>25</v>
      </c>
      <c r="E66" s="6" t="s">
        <v>21</v>
      </c>
      <c r="F66" s="47">
        <v>215</v>
      </c>
      <c r="G66" s="48">
        <v>207.57</v>
      </c>
      <c r="H66" s="24">
        <f t="shared" si="2"/>
        <v>-7.4300000000000068</v>
      </c>
    </row>
    <row r="67" spans="1:8" ht="15" customHeight="1" x14ac:dyDescent="0.2">
      <c r="A67" s="54"/>
      <c r="B67" s="54"/>
      <c r="C67" s="54"/>
      <c r="D67" s="54"/>
      <c r="E67" s="6" t="s">
        <v>47</v>
      </c>
      <c r="F67" s="47">
        <v>304</v>
      </c>
      <c r="G67" s="48">
        <v>280.14999999999998</v>
      </c>
      <c r="H67" s="24">
        <f t="shared" si="2"/>
        <v>-23.850000000000023</v>
      </c>
    </row>
    <row r="68" spans="1:8" ht="15" customHeight="1" x14ac:dyDescent="0.2">
      <c r="A68" s="54"/>
      <c r="B68" s="54"/>
      <c r="C68" s="54"/>
      <c r="D68" s="54"/>
      <c r="E68" s="6" t="s">
        <v>48</v>
      </c>
      <c r="F68" s="47">
        <v>217</v>
      </c>
      <c r="G68" s="48">
        <v>189.33</v>
      </c>
      <c r="H68" s="24">
        <f t="shared" si="2"/>
        <v>-27.669999999999987</v>
      </c>
    </row>
    <row r="69" spans="1:8" ht="15" customHeight="1" x14ac:dyDescent="0.2">
      <c r="A69" s="54"/>
      <c r="B69" s="54"/>
      <c r="C69" s="54"/>
      <c r="D69" s="55"/>
      <c r="E69" s="6" t="s">
        <v>49</v>
      </c>
      <c r="F69" s="47">
        <v>210</v>
      </c>
      <c r="G69" s="48">
        <v>205.12</v>
      </c>
      <c r="H69" s="24">
        <f t="shared" si="2"/>
        <v>-4.8799999999999955</v>
      </c>
    </row>
    <row r="70" spans="1:8" ht="15" customHeight="1" x14ac:dyDescent="0.2">
      <c r="A70" s="54"/>
      <c r="B70" s="54"/>
      <c r="C70" s="54"/>
      <c r="D70" s="53" t="s">
        <v>26</v>
      </c>
      <c r="E70" s="6" t="s">
        <v>21</v>
      </c>
      <c r="F70" s="47">
        <v>485</v>
      </c>
      <c r="G70" s="48">
        <v>397</v>
      </c>
      <c r="H70" s="24">
        <f t="shared" si="2"/>
        <v>-88</v>
      </c>
    </row>
    <row r="71" spans="1:8" ht="15" customHeight="1" x14ac:dyDescent="0.2">
      <c r="A71" s="54"/>
      <c r="B71" s="54"/>
      <c r="C71" s="54"/>
      <c r="D71" s="54"/>
      <c r="E71" s="6" t="s">
        <v>47</v>
      </c>
      <c r="F71" s="47">
        <v>603</v>
      </c>
      <c r="G71" s="48">
        <v>474</v>
      </c>
      <c r="H71" s="24">
        <f t="shared" si="2"/>
        <v>-129</v>
      </c>
    </row>
    <row r="72" spans="1:8" ht="15" customHeight="1" x14ac:dyDescent="0.2">
      <c r="A72" s="54"/>
      <c r="B72" s="54"/>
      <c r="C72" s="54"/>
      <c r="D72" s="54"/>
      <c r="E72" s="6" t="s">
        <v>48</v>
      </c>
      <c r="F72" s="47">
        <v>623</v>
      </c>
      <c r="G72" s="48">
        <v>418</v>
      </c>
      <c r="H72" s="24">
        <f t="shared" si="2"/>
        <v>-205</v>
      </c>
    </row>
    <row r="73" spans="1:8" ht="15" customHeight="1" x14ac:dyDescent="0.2">
      <c r="A73" s="55"/>
      <c r="B73" s="55"/>
      <c r="C73" s="55"/>
      <c r="D73" s="55"/>
      <c r="E73" s="6" t="s">
        <v>49</v>
      </c>
      <c r="F73" s="47">
        <v>478</v>
      </c>
      <c r="G73" s="48">
        <v>394</v>
      </c>
      <c r="H73" s="24">
        <f t="shared" si="2"/>
        <v>-84</v>
      </c>
    </row>
    <row r="74" spans="1:8" ht="15" customHeight="1" x14ac:dyDescent="0.2">
      <c r="A74" s="56" t="s">
        <v>50</v>
      </c>
      <c r="B74" s="56" t="s">
        <v>51</v>
      </c>
      <c r="C74" s="53" t="s">
        <v>23</v>
      </c>
      <c r="D74" s="53" t="s">
        <v>20</v>
      </c>
      <c r="E74" s="6" t="s">
        <v>21</v>
      </c>
      <c r="F74" s="47">
        <v>14.54</v>
      </c>
      <c r="G74" s="49">
        <v>15.43</v>
      </c>
      <c r="H74" s="7">
        <f>G74-F74</f>
        <v>0.89000000000000057</v>
      </c>
    </row>
    <row r="75" spans="1:8" ht="15" customHeight="1" x14ac:dyDescent="0.2">
      <c r="A75" s="54"/>
      <c r="B75" s="54"/>
      <c r="C75" s="54"/>
      <c r="D75" s="54"/>
      <c r="E75" s="6" t="s">
        <v>47</v>
      </c>
      <c r="F75" s="47">
        <v>15.85</v>
      </c>
      <c r="G75" s="50">
        <v>15.88</v>
      </c>
      <c r="H75" s="7">
        <f t="shared" ref="H75:H105" si="3">G75-F75</f>
        <v>3.0000000000001137E-2</v>
      </c>
    </row>
    <row r="76" spans="1:8" ht="15" customHeight="1" x14ac:dyDescent="0.2">
      <c r="A76" s="54"/>
      <c r="B76" s="54"/>
      <c r="C76" s="54"/>
      <c r="D76" s="54"/>
      <c r="E76" s="6" t="s">
        <v>48</v>
      </c>
      <c r="F76" s="47">
        <v>14.89</v>
      </c>
      <c r="G76" s="50">
        <v>16</v>
      </c>
      <c r="H76" s="7">
        <f t="shared" si="3"/>
        <v>1.1099999999999994</v>
      </c>
    </row>
    <row r="77" spans="1:8" ht="15" customHeight="1" x14ac:dyDescent="0.2">
      <c r="A77" s="54"/>
      <c r="B77" s="54"/>
      <c r="C77" s="54"/>
      <c r="D77" s="55"/>
      <c r="E77" s="6" t="s">
        <v>49</v>
      </c>
      <c r="F77" s="47">
        <v>14.43</v>
      </c>
      <c r="G77" s="50">
        <v>15.29</v>
      </c>
      <c r="H77" s="7">
        <f t="shared" si="3"/>
        <v>0.85999999999999943</v>
      </c>
    </row>
    <row r="78" spans="1:8" ht="15" customHeight="1" x14ac:dyDescent="0.2">
      <c r="A78" s="54"/>
      <c r="B78" s="54"/>
      <c r="C78" s="54"/>
      <c r="D78" s="53" t="s">
        <v>24</v>
      </c>
      <c r="E78" s="6" t="s">
        <v>21</v>
      </c>
      <c r="F78" s="47">
        <v>14.52</v>
      </c>
      <c r="G78" s="50">
        <v>15.33</v>
      </c>
      <c r="H78" s="7">
        <f t="shared" si="3"/>
        <v>0.8100000000000005</v>
      </c>
    </row>
    <row r="79" spans="1:8" ht="15" customHeight="1" x14ac:dyDescent="0.2">
      <c r="A79" s="54"/>
      <c r="B79" s="54"/>
      <c r="C79" s="54"/>
      <c r="D79" s="54"/>
      <c r="E79" s="6" t="s">
        <v>47</v>
      </c>
      <c r="F79" s="47">
        <v>15.77</v>
      </c>
      <c r="G79" s="50">
        <v>15.79</v>
      </c>
      <c r="H79" s="7">
        <f t="shared" si="3"/>
        <v>1.9999999999999574E-2</v>
      </c>
    </row>
    <row r="80" spans="1:8" ht="15" customHeight="1" x14ac:dyDescent="0.2">
      <c r="A80" s="54"/>
      <c r="B80" s="54"/>
      <c r="C80" s="54"/>
      <c r="D80" s="54"/>
      <c r="E80" s="6" t="s">
        <v>48</v>
      </c>
      <c r="F80" s="47">
        <v>15.67</v>
      </c>
      <c r="G80" s="50">
        <v>15.36</v>
      </c>
      <c r="H80" s="7">
        <f t="shared" si="3"/>
        <v>-0.3100000000000005</v>
      </c>
    </row>
    <row r="81" spans="1:8" ht="15" customHeight="1" x14ac:dyDescent="0.2">
      <c r="A81" s="54"/>
      <c r="B81" s="54"/>
      <c r="C81" s="54"/>
      <c r="D81" s="55"/>
      <c r="E81" s="6" t="s">
        <v>49</v>
      </c>
      <c r="F81" s="47">
        <v>14.46</v>
      </c>
      <c r="G81" s="50">
        <v>15.25</v>
      </c>
      <c r="H81" s="7">
        <f t="shared" si="3"/>
        <v>0.78999999999999915</v>
      </c>
    </row>
    <row r="82" spans="1:8" ht="15" customHeight="1" x14ac:dyDescent="0.2">
      <c r="A82" s="54"/>
      <c r="B82" s="54"/>
      <c r="C82" s="54"/>
      <c r="D82" s="53" t="s">
        <v>25</v>
      </c>
      <c r="E82" s="6" t="s">
        <v>21</v>
      </c>
      <c r="F82" s="47">
        <v>14.52</v>
      </c>
      <c r="G82" s="50">
        <v>15.34</v>
      </c>
      <c r="H82" s="7">
        <f t="shared" si="3"/>
        <v>0.82000000000000028</v>
      </c>
    </row>
    <row r="83" spans="1:8" ht="15" customHeight="1" x14ac:dyDescent="0.2">
      <c r="A83" s="54"/>
      <c r="B83" s="54"/>
      <c r="C83" s="54"/>
      <c r="D83" s="54"/>
      <c r="E83" s="6" t="s">
        <v>47</v>
      </c>
      <c r="F83" s="47">
        <v>15.88</v>
      </c>
      <c r="G83" s="50">
        <v>15.9</v>
      </c>
      <c r="H83" s="7">
        <f t="shared" si="3"/>
        <v>1.9999999999999574E-2</v>
      </c>
    </row>
    <row r="84" spans="1:8" ht="15" customHeight="1" x14ac:dyDescent="0.2">
      <c r="A84" s="54"/>
      <c r="B84" s="54"/>
      <c r="C84" s="54"/>
      <c r="D84" s="54"/>
      <c r="E84" s="6" t="s">
        <v>48</v>
      </c>
      <c r="F84" s="47">
        <v>15.65</v>
      </c>
      <c r="G84" s="50">
        <v>15.32</v>
      </c>
      <c r="H84" s="7">
        <f t="shared" si="3"/>
        <v>-0.33000000000000007</v>
      </c>
    </row>
    <row r="85" spans="1:8" ht="15" customHeight="1" x14ac:dyDescent="0.2">
      <c r="A85" s="54"/>
      <c r="B85" s="54"/>
      <c r="C85" s="54"/>
      <c r="D85" s="55"/>
      <c r="E85" s="6" t="s">
        <v>49</v>
      </c>
      <c r="F85" s="47">
        <v>14.46</v>
      </c>
      <c r="G85" s="50">
        <v>15.26</v>
      </c>
      <c r="H85" s="7">
        <f t="shared" si="3"/>
        <v>0.79999999999999893</v>
      </c>
    </row>
    <row r="86" spans="1:8" ht="15" customHeight="1" x14ac:dyDescent="0.2">
      <c r="A86" s="54"/>
      <c r="B86" s="54"/>
      <c r="C86" s="54"/>
      <c r="D86" s="53" t="s">
        <v>26</v>
      </c>
      <c r="E86" s="6" t="s">
        <v>21</v>
      </c>
      <c r="F86" s="47">
        <v>14.55</v>
      </c>
      <c r="G86" s="50">
        <v>15.3</v>
      </c>
      <c r="H86" s="7">
        <f t="shared" si="3"/>
        <v>0.75</v>
      </c>
    </row>
    <row r="87" spans="1:8" ht="15" customHeight="1" x14ac:dyDescent="0.2">
      <c r="A87" s="54"/>
      <c r="B87" s="54"/>
      <c r="C87" s="54"/>
      <c r="D87" s="54"/>
      <c r="E87" s="6" t="s">
        <v>47</v>
      </c>
      <c r="F87" s="47">
        <v>15</v>
      </c>
      <c r="G87" s="50">
        <v>15</v>
      </c>
      <c r="H87" s="7">
        <f t="shared" si="3"/>
        <v>0</v>
      </c>
    </row>
    <row r="88" spans="1:8" ht="15" customHeight="1" x14ac:dyDescent="0.2">
      <c r="A88" s="54"/>
      <c r="B88" s="54"/>
      <c r="C88" s="54"/>
      <c r="D88" s="54"/>
      <c r="E88" s="6" t="s">
        <v>48</v>
      </c>
      <c r="F88" s="47">
        <v>16</v>
      </c>
      <c r="G88" s="50">
        <v>16</v>
      </c>
      <c r="H88" s="7">
        <f t="shared" si="3"/>
        <v>0</v>
      </c>
    </row>
    <row r="89" spans="1:8" ht="15" customHeight="1" x14ac:dyDescent="0.2">
      <c r="A89" s="54"/>
      <c r="B89" s="54"/>
      <c r="C89" s="55"/>
      <c r="D89" s="55"/>
      <c r="E89" s="6" t="s">
        <v>49</v>
      </c>
      <c r="F89" s="47">
        <v>14.5</v>
      </c>
      <c r="G89" s="50">
        <v>15.23</v>
      </c>
      <c r="H89" s="7">
        <f t="shared" si="3"/>
        <v>0.73000000000000043</v>
      </c>
    </row>
    <row r="90" spans="1:8" ht="15" customHeight="1" x14ac:dyDescent="0.2">
      <c r="A90" s="54"/>
      <c r="B90" s="54"/>
      <c r="C90" s="53" t="s">
        <v>6</v>
      </c>
      <c r="D90" s="53" t="s">
        <v>20</v>
      </c>
      <c r="E90" s="6" t="s">
        <v>21</v>
      </c>
      <c r="F90" s="47">
        <v>15</v>
      </c>
      <c r="G90" s="49">
        <v>16</v>
      </c>
      <c r="H90" s="7">
        <f t="shared" si="3"/>
        <v>1</v>
      </c>
    </row>
    <row r="91" spans="1:8" ht="15" customHeight="1" x14ac:dyDescent="0.2">
      <c r="A91" s="54"/>
      <c r="B91" s="54"/>
      <c r="C91" s="54"/>
      <c r="D91" s="54"/>
      <c r="E91" s="6" t="s">
        <v>47</v>
      </c>
      <c r="F91" s="47">
        <v>16</v>
      </c>
      <c r="G91" s="50">
        <v>16</v>
      </c>
      <c r="H91" s="7">
        <f t="shared" si="3"/>
        <v>0</v>
      </c>
    </row>
    <row r="92" spans="1:8" ht="15" customHeight="1" x14ac:dyDescent="0.2">
      <c r="A92" s="54"/>
      <c r="B92" s="54"/>
      <c r="C92" s="54"/>
      <c r="D92" s="54"/>
      <c r="E92" s="6" t="s">
        <v>48</v>
      </c>
      <c r="F92" s="47">
        <v>15</v>
      </c>
      <c r="G92" s="50">
        <v>16</v>
      </c>
      <c r="H92" s="7">
        <f t="shared" si="3"/>
        <v>1</v>
      </c>
    </row>
    <row r="93" spans="1:8" ht="15" customHeight="1" x14ac:dyDescent="0.2">
      <c r="A93" s="54"/>
      <c r="B93" s="54"/>
      <c r="C93" s="54"/>
      <c r="D93" s="55"/>
      <c r="E93" s="6" t="s">
        <v>49</v>
      </c>
      <c r="F93" s="47">
        <v>15</v>
      </c>
      <c r="G93" s="50">
        <v>16</v>
      </c>
      <c r="H93" s="7">
        <f t="shared" si="3"/>
        <v>1</v>
      </c>
    </row>
    <row r="94" spans="1:8" ht="15" customHeight="1" x14ac:dyDescent="0.2">
      <c r="A94" s="54"/>
      <c r="B94" s="54"/>
      <c r="C94" s="54"/>
      <c r="D94" s="53" t="s">
        <v>24</v>
      </c>
      <c r="E94" s="6" t="s">
        <v>21</v>
      </c>
      <c r="F94" s="47">
        <v>15</v>
      </c>
      <c r="G94" s="50">
        <v>16</v>
      </c>
      <c r="H94" s="7">
        <f t="shared" si="3"/>
        <v>1</v>
      </c>
    </row>
    <row r="95" spans="1:8" ht="15" customHeight="1" x14ac:dyDescent="0.2">
      <c r="A95" s="54"/>
      <c r="B95" s="54"/>
      <c r="C95" s="54"/>
      <c r="D95" s="54"/>
      <c r="E95" s="6" t="s">
        <v>47</v>
      </c>
      <c r="F95" s="47">
        <v>16</v>
      </c>
      <c r="G95" s="50">
        <v>16</v>
      </c>
      <c r="H95" s="7">
        <f t="shared" si="3"/>
        <v>0</v>
      </c>
    </row>
    <row r="96" spans="1:8" ht="15" customHeight="1" x14ac:dyDescent="0.2">
      <c r="A96" s="54"/>
      <c r="B96" s="54"/>
      <c r="C96" s="54"/>
      <c r="D96" s="54"/>
      <c r="E96" s="6" t="s">
        <v>48</v>
      </c>
      <c r="F96" s="47">
        <v>15.37</v>
      </c>
      <c r="G96" s="50">
        <v>16</v>
      </c>
      <c r="H96" s="7">
        <f t="shared" si="3"/>
        <v>0.63000000000000078</v>
      </c>
    </row>
    <row r="97" spans="1:8" ht="15" customHeight="1" x14ac:dyDescent="0.2">
      <c r="A97" s="54"/>
      <c r="B97" s="54"/>
      <c r="C97" s="54"/>
      <c r="D97" s="55"/>
      <c r="E97" s="6" t="s">
        <v>49</v>
      </c>
      <c r="F97" s="47">
        <v>15</v>
      </c>
      <c r="G97" s="50">
        <v>16</v>
      </c>
      <c r="H97" s="7">
        <f t="shared" si="3"/>
        <v>1</v>
      </c>
    </row>
    <row r="98" spans="1:8" ht="15" customHeight="1" x14ac:dyDescent="0.2">
      <c r="A98" s="54"/>
      <c r="B98" s="54"/>
      <c r="C98" s="54"/>
      <c r="D98" s="53" t="s">
        <v>25</v>
      </c>
      <c r="E98" s="6" t="s">
        <v>21</v>
      </c>
      <c r="F98" s="47">
        <v>15</v>
      </c>
      <c r="G98" s="50">
        <v>16</v>
      </c>
      <c r="H98" s="7">
        <f t="shared" si="3"/>
        <v>1</v>
      </c>
    </row>
    <row r="99" spans="1:8" ht="15" customHeight="1" x14ac:dyDescent="0.2">
      <c r="A99" s="54"/>
      <c r="B99" s="54"/>
      <c r="C99" s="54"/>
      <c r="D99" s="54"/>
      <c r="E99" s="6" t="s">
        <v>47</v>
      </c>
      <c r="F99" s="47">
        <v>16</v>
      </c>
      <c r="G99" s="50">
        <v>16</v>
      </c>
      <c r="H99" s="7">
        <f t="shared" si="3"/>
        <v>0</v>
      </c>
    </row>
    <row r="100" spans="1:8" ht="15" customHeight="1" x14ac:dyDescent="0.2">
      <c r="A100" s="54"/>
      <c r="B100" s="54"/>
      <c r="C100" s="54"/>
      <c r="D100" s="54"/>
      <c r="E100" s="6" t="s">
        <v>48</v>
      </c>
      <c r="F100" s="47">
        <v>15.29</v>
      </c>
      <c r="G100" s="50">
        <v>16</v>
      </c>
      <c r="H100" s="7">
        <f t="shared" si="3"/>
        <v>0.71000000000000085</v>
      </c>
    </row>
    <row r="101" spans="1:8" ht="15" customHeight="1" x14ac:dyDescent="0.2">
      <c r="A101" s="54"/>
      <c r="B101" s="54"/>
      <c r="C101" s="54"/>
      <c r="D101" s="55"/>
      <c r="E101" s="6" t="s">
        <v>49</v>
      </c>
      <c r="F101" s="47">
        <v>15</v>
      </c>
      <c r="G101" s="50">
        <v>16</v>
      </c>
      <c r="H101" s="7">
        <f t="shared" si="3"/>
        <v>1</v>
      </c>
    </row>
    <row r="102" spans="1:8" ht="15" customHeight="1" x14ac:dyDescent="0.2">
      <c r="A102" s="54"/>
      <c r="B102" s="54"/>
      <c r="C102" s="54"/>
      <c r="D102" s="53" t="s">
        <v>26</v>
      </c>
      <c r="E102" s="6" t="s">
        <v>21</v>
      </c>
      <c r="F102" s="47">
        <v>15</v>
      </c>
      <c r="G102" s="50">
        <v>16</v>
      </c>
      <c r="H102" s="7">
        <f t="shared" si="3"/>
        <v>1</v>
      </c>
    </row>
    <row r="103" spans="1:8" ht="15" customHeight="1" x14ac:dyDescent="0.2">
      <c r="A103" s="54"/>
      <c r="B103" s="54"/>
      <c r="C103" s="54"/>
      <c r="D103" s="54"/>
      <c r="E103" s="6" t="s">
        <v>47</v>
      </c>
      <c r="F103" s="47">
        <v>16</v>
      </c>
      <c r="G103" s="50">
        <v>16</v>
      </c>
      <c r="H103" s="7">
        <f t="shared" si="3"/>
        <v>0</v>
      </c>
    </row>
    <row r="104" spans="1:8" ht="15" customHeight="1" x14ac:dyDescent="0.2">
      <c r="A104" s="54"/>
      <c r="B104" s="54"/>
      <c r="C104" s="54"/>
      <c r="D104" s="54"/>
      <c r="E104" s="6" t="s">
        <v>48</v>
      </c>
      <c r="F104" s="47">
        <v>16</v>
      </c>
      <c r="G104" s="50">
        <v>16</v>
      </c>
      <c r="H104" s="7">
        <f t="shared" si="3"/>
        <v>0</v>
      </c>
    </row>
    <row r="105" spans="1:8" ht="15" customHeight="1" x14ac:dyDescent="0.2">
      <c r="A105" s="55"/>
      <c r="B105" s="55"/>
      <c r="C105" s="55"/>
      <c r="D105" s="55"/>
      <c r="E105" s="6" t="s">
        <v>49</v>
      </c>
      <c r="F105" s="47">
        <v>15</v>
      </c>
      <c r="G105" s="50">
        <v>16</v>
      </c>
      <c r="H105" s="7">
        <f t="shared" si="3"/>
        <v>1</v>
      </c>
    </row>
    <row r="107" spans="1:8" ht="15" customHeight="1" x14ac:dyDescent="0.2">
      <c r="A107" t="s">
        <v>52</v>
      </c>
    </row>
    <row r="108" spans="1:8" ht="15" customHeight="1" x14ac:dyDescent="0.2">
      <c r="A108" s="28" t="s">
        <v>53</v>
      </c>
    </row>
  </sheetData>
  <mergeCells count="38">
    <mergeCell ref="C22:C25"/>
    <mergeCell ref="A3:A4"/>
    <mergeCell ref="B3:B4"/>
    <mergeCell ref="A5:A6"/>
    <mergeCell ref="B5:B6"/>
    <mergeCell ref="A7:A8"/>
    <mergeCell ref="B7:B8"/>
    <mergeCell ref="A9:A10"/>
    <mergeCell ref="B9:B10"/>
    <mergeCell ref="C14:C17"/>
    <mergeCell ref="A19:B19"/>
    <mergeCell ref="D42:D45"/>
    <mergeCell ref="D46:D49"/>
    <mergeCell ref="D50:D53"/>
    <mergeCell ref="D54:D57"/>
    <mergeCell ref="C58:C73"/>
    <mergeCell ref="D58:D61"/>
    <mergeCell ref="D62:D65"/>
    <mergeCell ref="D66:D69"/>
    <mergeCell ref="D70:D73"/>
    <mergeCell ref="C26:C29"/>
    <mergeCell ref="C31:C33"/>
    <mergeCell ref="C34:C36"/>
    <mergeCell ref="A42:A73"/>
    <mergeCell ref="B42:B73"/>
    <mergeCell ref="C42:C57"/>
    <mergeCell ref="D98:D101"/>
    <mergeCell ref="D102:D105"/>
    <mergeCell ref="A74:A105"/>
    <mergeCell ref="B74:B105"/>
    <mergeCell ref="C74:C89"/>
    <mergeCell ref="D74:D77"/>
    <mergeCell ref="D78:D81"/>
    <mergeCell ref="D82:D85"/>
    <mergeCell ref="D86:D89"/>
    <mergeCell ref="C90:C105"/>
    <mergeCell ref="D90:D93"/>
    <mergeCell ref="D94:D97"/>
  </mergeCells>
  <hyperlinks>
    <hyperlink ref="A108" r:id="rId1" xr:uid="{2B7DDE60-FAB9-8F43-93D7-3B9A1BB21BBD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365809F85F214582C7F5F8D326B511" ma:contentTypeVersion="15" ma:contentTypeDescription="Create a new document." ma:contentTypeScope="" ma:versionID="06c78a63704892a3416991fb3f54e59b">
  <xsd:schema xmlns:xsd="http://www.w3.org/2001/XMLSchema" xmlns:xs="http://www.w3.org/2001/XMLSchema" xmlns:p="http://schemas.microsoft.com/office/2006/metadata/properties" xmlns:ns2="2e0d0b52-c2d2-465b-ab4d-bbdf810c3c78" xmlns:ns3="f325df22-a559-4958-9495-a9b1ed43517c" targetNamespace="http://schemas.microsoft.com/office/2006/metadata/properties" ma:root="true" ma:fieldsID="4b24edac9e1a88772fce4f6f8af2901b" ns2:_="" ns3:_="">
    <xsd:import namespace="2e0d0b52-c2d2-465b-ab4d-bbdf810c3c78"/>
    <xsd:import namespace="f325df22-a559-4958-9495-a9b1ed4351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d0b52-c2d2-465b-ab4d-bbdf810c3c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eec0a79-46cb-4568-9b1b-2d720bd3207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25df22-a559-4958-9495-a9b1ed43517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33a563f-837b-4ea4-8c1e-d19b326fc7f7}" ma:internalName="TaxCatchAll" ma:showField="CatchAllData" ma:web="f325df22-a559-4958-9495-a9b1ed43517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325df22-a559-4958-9495-a9b1ed43517c">
      <UserInfo>
        <DisplayName>DODDAMREDDY, SAI ANMISHA</DisplayName>
        <AccountId>120</AccountId>
        <AccountType/>
      </UserInfo>
      <UserInfo>
        <DisplayName>Colbert, Jay</DisplayName>
        <AccountId>14</AccountId>
        <AccountType/>
      </UserInfo>
    </SharedWithUsers>
    <lcf76f155ced4ddcb4097134ff3c332f xmlns="2e0d0b52-c2d2-465b-ab4d-bbdf810c3c78">
      <Terms xmlns="http://schemas.microsoft.com/office/infopath/2007/PartnerControls"/>
    </lcf76f155ced4ddcb4097134ff3c332f>
    <TaxCatchAll xmlns="f325df22-a559-4958-9495-a9b1ed43517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A56C46-6356-4530-86E9-FAEED5B71396}"/>
</file>

<file path=customXml/itemProps2.xml><?xml version="1.0" encoding="utf-8"?>
<ds:datastoreItem xmlns:ds="http://schemas.openxmlformats.org/officeDocument/2006/customXml" ds:itemID="{740DF27B-7022-4D34-9298-81BECAE633A6}">
  <ds:schemaRefs>
    <ds:schemaRef ds:uri="http://schemas.microsoft.com/office/2006/metadata/properties"/>
    <ds:schemaRef ds:uri="http://purl.org/dc/elements/1.1/"/>
    <ds:schemaRef ds:uri="2e0d0b52-c2d2-465b-ab4d-bbdf810c3c78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f325df22-a559-4958-9495-a9b1ed43517c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C4C36BA-8C8E-4984-8FE7-47E72590965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Health Care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Nowlin, Matt Ian</dc:creator>
  <cp:keywords/>
  <dc:description/>
  <cp:lastModifiedBy>Nowlin, Matt Ian</cp:lastModifiedBy>
  <cp:revision/>
  <dcterms:created xsi:type="dcterms:W3CDTF">2021-04-08T21:25:45Z</dcterms:created>
  <dcterms:modified xsi:type="dcterms:W3CDTF">2022-04-18T17:29:18Z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0x01010085365809F85F214582C7F5F8D326B511</vt:lpwstr>
  </property>
</Properties>
</file>