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.sharepoint.com/sites/msteams_9319e5/Shared Documents/General/F Web Development/Appendices/"/>
    </mc:Choice>
  </mc:AlternateContent>
  <xr:revisionPtr revIDLastSave="0" documentId="8_{18AD8568-7B9F-AC4F-BFC4-5B0A1B550FDF}" xr6:coauthVersionLast="46" xr6:coauthVersionMax="46" xr10:uidLastSave="{00000000-0000-0000-0000-000000000000}"/>
  <bookViews>
    <workbookView xWindow="1280" yWindow="1960" windowWidth="24240" windowHeight="13040" activeTab="1" xr2:uid="{B7FEC984-560D-804B-8486-26E223FBF3F5}"/>
  </bookViews>
  <sheets>
    <sheet name="Health-CDC" sheetId="1" r:id="rId1"/>
    <sheet name="Health CMS-PUMS-CASOA" sheetId="2" r:id="rId2"/>
  </sheets>
  <definedNames>
    <definedName name="_xlnm._FilterDatabase" localSheetId="1" hidden="1">'Health CMS-PUMS-CASOA'!$A$56:$J$154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2" i="2" l="1"/>
  <c r="J151" i="2"/>
  <c r="J150" i="2"/>
  <c r="J149" i="2"/>
  <c r="J148" i="2"/>
  <c r="J147" i="2"/>
  <c r="J146" i="2"/>
  <c r="J145" i="2"/>
  <c r="J144" i="2"/>
  <c r="J143" i="2"/>
  <c r="J142" i="2"/>
  <c r="J141" i="2"/>
  <c r="J140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G4" i="2"/>
  <c r="D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tc={BE2AB34B-9517-DB45-ADE4-B795224E2847}</author>
    <author>tc={E7873501-1C38-8B4D-B3C1-8E132A591587}</author>
    <author>tc={6F060E47-EBDE-BE40-BAA4-3D190DB386A6}</author>
  </authors>
  <commentList>
    <comment ref="H104" authorId="0" shapeId="0" xr:uid="{BE2AB34B-9517-DB45-ADE4-B795224E2847}">
      <text>
        <t>[Threaded comment]
Your version of Excel allows you to read this threaded comment; however, any edits to it will get removed if the file is opened in a newer version of Excel. Learn more: https://go.microsoft.com/fwlink/?linkid=870924
Comment:
    No 2018 number.  2017 number is 24.62</t>
      </text>
    </comment>
    <comment ref="H123" authorId="1" shapeId="0" xr:uid="{E7873501-1C38-8B4D-B3C1-8E132A591587}">
      <text>
        <t>[Threaded comment]
Your version of Excel allows you to read this threaded comment; however, any edits to it will get removed if the file is opened in a newer version of Excel. Learn more: https://go.microsoft.com/fwlink/?linkid=870924
Comment:
    No 2018 number.  2017 number is 32.88</t>
      </text>
    </comment>
    <comment ref="H139" authorId="2" shapeId="0" xr:uid="{6F060E47-EBDE-BE40-BAA4-3D190DB386A6}">
      <text>
        <t>[Threaded comment]
Your version of Excel allows you to read this threaded comment; however, any edits to it will get removed if the file is opened in a newer version of Excel. Learn more: https://go.microsoft.com/fwlink/?linkid=870924
Comment:
    No 2018 number.  2017 number is 37</t>
      </text>
    </comment>
  </commentList>
</comments>
</file>

<file path=xl/sharedStrings.xml><?xml version="1.0" encoding="utf-8"?>
<sst xmlns="http://schemas.openxmlformats.org/spreadsheetml/2006/main" count="611" uniqueCount="149">
  <si>
    <t>Geography</t>
  </si>
  <si>
    <t>Race</t>
  </si>
  <si>
    <t>Age</t>
  </si>
  <si>
    <t>Gender</t>
  </si>
  <si>
    <t>Years</t>
  </si>
  <si>
    <t>Rate (per 100,000)</t>
  </si>
  <si>
    <t>Margin of Error</t>
  </si>
  <si>
    <t>Accidents</t>
  </si>
  <si>
    <t>Central Indiana</t>
  </si>
  <si>
    <t>All</t>
  </si>
  <si>
    <t>55+</t>
  </si>
  <si>
    <t xml:space="preserve">All Cause Mortality </t>
  </si>
  <si>
    <t>2010-2014</t>
  </si>
  <si>
    <t xml:space="preserve"> 3202* </t>
  </si>
  <si>
    <t>2015-2019</t>
  </si>
  <si>
    <t xml:space="preserve"> 3112* </t>
  </si>
  <si>
    <t>55-64</t>
  </si>
  <si>
    <t>65-74</t>
  </si>
  <si>
    <t>75-84</t>
  </si>
  <si>
    <t>85+</t>
  </si>
  <si>
    <t>Black (not Hispanic)</t>
  </si>
  <si>
    <t xml:space="preserve"> 3575* </t>
  </si>
  <si>
    <t xml:space="preserve"> 3492* </t>
  </si>
  <si>
    <t>Hispanic</t>
  </si>
  <si>
    <t xml:space="preserve"> 1506* </t>
  </si>
  <si>
    <t xml:space="preserve"> 1607* </t>
  </si>
  <si>
    <t>White (not Hispanic)</t>
  </si>
  <si>
    <t xml:space="preserve"> 3201* </t>
  </si>
  <si>
    <t xml:space="preserve"> 3118* </t>
  </si>
  <si>
    <t>Indiana</t>
  </si>
  <si>
    <t xml:space="preserve"> 3215* </t>
  </si>
  <si>
    <t xml:space="preserve"> 3229* </t>
  </si>
  <si>
    <t xml:space="preserve"> 3587* </t>
  </si>
  <si>
    <t xml:space="preserve"> 3559* </t>
  </si>
  <si>
    <t xml:space="preserve"> 1899* </t>
  </si>
  <si>
    <t xml:space="preserve"> 1861* </t>
  </si>
  <si>
    <t xml:space="preserve"> 3241* </t>
  </si>
  <si>
    <t xml:space="preserve"> 3242* </t>
  </si>
  <si>
    <t>Alzheimer's Disease</t>
  </si>
  <si>
    <t>Cerebrovascular disease</t>
  </si>
  <si>
    <t>Chronic lower respiratory disease</t>
  </si>
  <si>
    <t>Disease of Heart</t>
  </si>
  <si>
    <t>Drug Overdose</t>
  </si>
  <si>
    <t xml:space="preserve"> 9.9* </t>
  </si>
  <si>
    <t xml:space="preserve"> 14.7* </t>
  </si>
  <si>
    <t>Black</t>
  </si>
  <si>
    <t xml:space="preserve"> 12.4* </t>
  </si>
  <si>
    <t xml:space="preserve"> 23.4* </t>
  </si>
  <si>
    <t>White</t>
  </si>
  <si>
    <t xml:space="preserve"> 9.7* </t>
  </si>
  <si>
    <t xml:space="preserve"> 13.8* </t>
  </si>
  <si>
    <t xml:space="preserve">Drug Overdose </t>
  </si>
  <si>
    <t xml:space="preserve"> 8.3* </t>
  </si>
  <si>
    <t xml:space="preserve"> 12.7* </t>
  </si>
  <si>
    <t xml:space="preserve"> 8.9* </t>
  </si>
  <si>
    <t xml:space="preserve"> 23.3* </t>
  </si>
  <si>
    <t xml:space="preserve"> 12* </t>
  </si>
  <si>
    <t>Falls</t>
  </si>
  <si>
    <t xml:space="preserve"> 20* </t>
  </si>
  <si>
    <t xml:space="preserve"> 23.2* </t>
  </si>
  <si>
    <t xml:space="preserve">F </t>
  </si>
  <si>
    <t xml:space="preserve"> 17.5* </t>
  </si>
  <si>
    <t xml:space="preserve"> 21.2* </t>
  </si>
  <si>
    <t>M</t>
  </si>
  <si>
    <t xml:space="preserve"> 23.5* </t>
  </si>
  <si>
    <t xml:space="preserve"> 25.7* </t>
  </si>
  <si>
    <t xml:space="preserve"> 26.5* </t>
  </si>
  <si>
    <t xml:space="preserve"> 28.2* </t>
  </si>
  <si>
    <t xml:space="preserve"> 21.3* </t>
  </si>
  <si>
    <t xml:space="preserve"> 21.9* </t>
  </si>
  <si>
    <t xml:space="preserve"> 34.4* </t>
  </si>
  <si>
    <t xml:space="preserve"> 36.3* </t>
  </si>
  <si>
    <t>Malignant Neoplasms</t>
  </si>
  <si>
    <t>Opioid Overdose deaths</t>
  </si>
  <si>
    <t xml:space="preserve"> 1.8* </t>
  </si>
  <si>
    <t xml:space="preserve"> 8.2* </t>
  </si>
  <si>
    <t xml:space="preserve"> 13.6* </t>
  </si>
  <si>
    <t xml:space="preserve"> 1.5* </t>
  </si>
  <si>
    <t xml:space="preserve"> 7.8* </t>
  </si>
  <si>
    <t xml:space="preserve"> 2.1* </t>
  </si>
  <si>
    <t xml:space="preserve"> 6.6* </t>
  </si>
  <si>
    <t xml:space="preserve"> 3.3* </t>
  </si>
  <si>
    <t xml:space="preserve"> 2* </t>
  </si>
  <si>
    <t xml:space="preserve"> 6.3* </t>
  </si>
  <si>
    <t xml:space="preserve">Suicide </t>
  </si>
  <si>
    <t>2000-2004</t>
  </si>
  <si>
    <t>2005-2009</t>
  </si>
  <si>
    <t xml:space="preserve"> 13.3* </t>
  </si>
  <si>
    <t xml:space="preserve"> 16.6* </t>
  </si>
  <si>
    <t xml:space="preserve"> 16.8* </t>
  </si>
  <si>
    <t>F</t>
  </si>
  <si>
    <t xml:space="preserve"> 5.6* </t>
  </si>
  <si>
    <t>2005- 2009</t>
  </si>
  <si>
    <t xml:space="preserve"> 4.6* </t>
  </si>
  <si>
    <t xml:space="preserve"> 5.9* </t>
  </si>
  <si>
    <t xml:space="preserve"> 25.8* </t>
  </si>
  <si>
    <t xml:space="preserve"> 25.3* </t>
  </si>
  <si>
    <t xml:space="preserve"> 30.8* </t>
  </si>
  <si>
    <t xml:space="preserve"> 13.5* </t>
  </si>
  <si>
    <t xml:space="preserve"> 16* </t>
  </si>
  <si>
    <t xml:space="preserve"> 17.1* </t>
  </si>
  <si>
    <t xml:space="preserve"> 4.3* </t>
  </si>
  <si>
    <t xml:space="preserve"> 5.3* </t>
  </si>
  <si>
    <t xml:space="preserve"> 4.4* </t>
  </si>
  <si>
    <t xml:space="preserve"> 5.4* </t>
  </si>
  <si>
    <t xml:space="preserve"> 26.6* </t>
  </si>
  <si>
    <t xml:space="preserve"> 29.7* </t>
  </si>
  <si>
    <t xml:space="preserve"> 31.5* </t>
  </si>
  <si>
    <t>*Age Adjusted Rate, otherwise Crude Rate</t>
  </si>
  <si>
    <t>Mortality (cause)</t>
  </si>
  <si>
    <t>Source: CDC Wonder</t>
  </si>
  <si>
    <t>Provided via State of Aging in Central Indiana</t>
  </si>
  <si>
    <t>https://centralindiana.stateofaging.org</t>
  </si>
  <si>
    <t>Statewide</t>
  </si>
  <si>
    <t>At least a minor problem</t>
  </si>
  <si>
    <t>Absolute Change</t>
  </si>
  <si>
    <t>Falling or injuring yourself in your home</t>
  </si>
  <si>
    <t>measure</t>
  </si>
  <si>
    <t>condition</t>
  </si>
  <si>
    <t>MOE</t>
  </si>
  <si>
    <t>Disability</t>
  </si>
  <si>
    <t>Any Disability</t>
  </si>
  <si>
    <t>55 - 64</t>
  </si>
  <si>
    <t>65 - 84</t>
  </si>
  <si>
    <t>Ambulatory Disability</t>
  </si>
  <si>
    <t>Cognitive Disability</t>
  </si>
  <si>
    <t xml:space="preserve">Hearing Difficulty </t>
  </si>
  <si>
    <t>Self-Care Disability</t>
  </si>
  <si>
    <t>Vision Difficulty</t>
  </si>
  <si>
    <t>Prevalence (% of beneficiaries)</t>
  </si>
  <si>
    <t>Obesity</t>
  </si>
  <si>
    <t>&lt;65</t>
  </si>
  <si>
    <t>65+</t>
  </si>
  <si>
    <t>65-84</t>
  </si>
  <si>
    <t>Depression</t>
  </si>
  <si>
    <t>24.62 (2017)</t>
  </si>
  <si>
    <t>Diabetes</t>
  </si>
  <si>
    <t>32.88 (2017)</t>
  </si>
  <si>
    <t>Source: Centers for Medicare and Medicaid Services</t>
  </si>
  <si>
    <t>Indicator</t>
  </si>
  <si>
    <t>Parameter</t>
  </si>
  <si>
    <t>2010-2014 Estimate</t>
  </si>
  <si>
    <t>Margin of error (+-)</t>
  </si>
  <si>
    <t>2015-2019 Estimate</t>
  </si>
  <si>
    <t>Percentage point change</t>
  </si>
  <si>
    <t>Change is statistically significant?</t>
  </si>
  <si>
    <t>Source: PUMS, American Community Survey Five-Year Estimates</t>
  </si>
  <si>
    <t>Source: Communtiy Assessment Survey for Older Adults, 2013 and 2017</t>
  </si>
  <si>
    <t xml:space="preserve"> Thinking back over the last 12 months, how much of a problem, if at all, has each of the following been for you?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</si>
</sst>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1" applyFill="1"/>
    <xf numFmtId="0" fontId="6" fillId="0" borderId="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right" wrapText="1"/>
    </xf>
    <xf numFmtId="0" fontId="7" fillId="0" borderId="0" xfId="0" applyFont="1" applyFill="1" applyAlignment="1">
      <alignment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/>
    <xf numFmtId="9" fontId="10" fillId="0" borderId="1" xfId="0" applyNumberFormat="1" applyFont="1" applyFill="1" applyBorder="1"/>
    <xf numFmtId="9" fontId="0" fillId="0" borderId="1" xfId="3" applyFont="1" applyFill="1" applyBorder="1"/>
    <xf numFmtId="0" fontId="6" fillId="0" borderId="9" xfId="2" applyFont="1" applyFill="1" applyBorder="1" applyAlignment="1">
      <alignment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1" fillId="0" borderId="17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2" fontId="3" fillId="0" borderId="20" xfId="0" applyNumberFormat="1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64" fontId="11" fillId="0" borderId="17" xfId="0" applyNumberFormat="1" applyFont="1" applyFill="1" applyBorder="1" applyAlignment="1">
      <alignment wrapText="1"/>
    </xf>
    <xf numFmtId="0" fontId="6" fillId="0" borderId="26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wrapText="1"/>
    </xf>
    <xf numFmtId="0" fontId="6" fillId="0" borderId="7" xfId="2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left" vertical="center"/>
    </xf>
    <xf numFmtId="0" fontId="9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9" fillId="0" borderId="30" xfId="0" applyFont="1" applyBorder="1" applyAlignment="1">
      <alignment wrapText="1"/>
    </xf>
  </cellXfs>
  <cellStyles count="5">
    <cellStyle name="Hyperlink" xfId="1" builtinId="8"/>
    <cellStyle name="Normal" xfId="0" builtinId="0"/>
    <cellStyle name="Normal_Health 3" xfId="2" xr:uid="{EF3E858C-C115-674A-A6AE-06E34727F5CC}"/>
    <cellStyle name="Normal_Sheet8" xfId="4" xr:uid="{3E2785D8-49AA-744E-A6D0-B9C98187D3D0}"/>
    <cellStyle name="Percent 2" xfId="3" xr:uid="{6E639B10-684F-CC42-8B60-48A194C0E4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lbert, Jay" id="{D9825758-1183-F245-8A27-9FD334A6801E}" userId="S::jtcolber@iu.edu::9322233c-1a4f-46a4-983b-819e5ef0cd0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04" dT="2021-01-13T15:31:09.37" personId="{D9825758-1183-F245-8A27-9FD334A6801E}" id="{BE2AB34B-9517-DB45-ADE4-B795224E2847}">
    <text>No 2018 number.  2017 number is 24.62</text>
  </threadedComment>
  <threadedComment ref="H123" dT="2021-01-13T15:30:57.47" personId="{D9825758-1183-F245-8A27-9FD334A6801E}" id="{E7873501-1C38-8B4D-B3C1-8E132A591587}">
    <text>No 2018 number.  2017 number is 32.88</text>
  </threadedComment>
  <threadedComment ref="H139" dT="2021-01-13T15:30:46.40" personId="{D9825758-1183-F245-8A27-9FD334A6801E}" id="{6F060E47-EBDE-BE40-BAA4-3D190DB386A6}">
    <text>No 2018 number.  2017 number is 37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ntralindiana.stateofaging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centralindiana.stateofaging.org/" TargetMode="Externa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7E987-D8F6-2D4B-B825-5829BCB1FC1B}">
  <dimension ref="A1:H159"/>
  <sheetViews>
    <sheetView workbookViewId="0">
      <pane ySplit="1" topLeftCell="A145" activePane="bottomLeft" state="frozen"/>
      <selection pane="bottomLeft" activeCell="B165" sqref="B165"/>
    </sheetView>
  </sheetViews>
  <sheetFormatPr baseColWidth="10" defaultColWidth="8.83203125" defaultRowHeight="15" x14ac:dyDescent="0.2"/>
  <cols>
    <col min="1" max="1" width="15.5" style="10" customWidth="1"/>
    <col min="2" max="2" width="15" style="10" customWidth="1"/>
    <col min="3" max="4" width="17" style="10" customWidth="1"/>
    <col min="5" max="5" width="8.83203125" style="10"/>
    <col min="6" max="6" width="12.5" style="15" customWidth="1"/>
    <col min="7" max="7" width="12.33203125" style="12" customWidth="1"/>
    <col min="8" max="8" width="12.1640625" style="11" customWidth="1"/>
  </cols>
  <sheetData>
    <row r="1" spans="1:8" ht="32" x14ac:dyDescent="0.2">
      <c r="A1" s="1" t="s">
        <v>109</v>
      </c>
      <c r="B1" s="2" t="s">
        <v>0</v>
      </c>
      <c r="C1" s="2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9</v>
      </c>
      <c r="F2" s="14">
        <v>2015</v>
      </c>
      <c r="G2" s="5">
        <v>68.5</v>
      </c>
      <c r="H2" s="4">
        <v>4</v>
      </c>
    </row>
    <row r="3" spans="1:8" x14ac:dyDescent="0.2">
      <c r="A3" s="6"/>
      <c r="B3" s="6"/>
      <c r="C3" s="6"/>
      <c r="D3" s="6"/>
      <c r="E3" s="6"/>
      <c r="F3" s="14">
        <v>2019</v>
      </c>
      <c r="G3" s="5">
        <v>82.5</v>
      </c>
      <c r="H3" s="4">
        <v>4.0999999999999996</v>
      </c>
    </row>
    <row r="4" spans="1:8" ht="16" x14ac:dyDescent="0.2">
      <c r="A4" s="3" t="s">
        <v>11</v>
      </c>
      <c r="B4" s="3" t="s">
        <v>8</v>
      </c>
      <c r="C4" s="3" t="s">
        <v>9</v>
      </c>
      <c r="D4" s="3" t="s">
        <v>10</v>
      </c>
      <c r="E4" s="3" t="s">
        <v>9</v>
      </c>
      <c r="F4" s="14" t="s">
        <v>12</v>
      </c>
      <c r="G4" s="5" t="s">
        <v>13</v>
      </c>
      <c r="H4" s="4">
        <v>13.7</v>
      </c>
    </row>
    <row r="5" spans="1:8" ht="16" x14ac:dyDescent="0.2">
      <c r="A5" s="3"/>
      <c r="B5" s="3"/>
      <c r="C5" s="3"/>
      <c r="D5" s="6"/>
      <c r="E5" s="3"/>
      <c r="F5" s="14" t="s">
        <v>14</v>
      </c>
      <c r="G5" s="5" t="s">
        <v>15</v>
      </c>
      <c r="H5" s="4">
        <v>12.6</v>
      </c>
    </row>
    <row r="6" spans="1:8" ht="16" x14ac:dyDescent="0.2">
      <c r="A6" s="3"/>
      <c r="B6" s="3"/>
      <c r="C6" s="3"/>
      <c r="D6" s="3" t="s">
        <v>16</v>
      </c>
      <c r="E6" s="3"/>
      <c r="F6" s="14" t="s">
        <v>14</v>
      </c>
      <c r="G6" s="5">
        <v>927</v>
      </c>
      <c r="H6" s="4">
        <v>9.1</v>
      </c>
    </row>
    <row r="7" spans="1:8" ht="16" x14ac:dyDescent="0.2">
      <c r="A7" s="3"/>
      <c r="B7" s="3"/>
      <c r="C7" s="3"/>
      <c r="D7" s="6"/>
      <c r="E7" s="3"/>
      <c r="F7" s="14" t="s">
        <v>12</v>
      </c>
      <c r="G7" s="5">
        <v>909</v>
      </c>
      <c r="H7" s="4">
        <v>9.5</v>
      </c>
    </row>
    <row r="8" spans="1:8" ht="16" x14ac:dyDescent="0.2">
      <c r="A8" s="3"/>
      <c r="B8" s="3"/>
      <c r="C8" s="3"/>
      <c r="D8" s="3" t="s">
        <v>17</v>
      </c>
      <c r="E8" s="3"/>
      <c r="F8" s="14" t="s">
        <v>12</v>
      </c>
      <c r="G8" s="7">
        <v>2062</v>
      </c>
      <c r="H8" s="4">
        <v>19.3</v>
      </c>
    </row>
    <row r="9" spans="1:8" ht="16" x14ac:dyDescent="0.2">
      <c r="A9" s="3"/>
      <c r="B9" s="3"/>
      <c r="C9" s="3"/>
      <c r="D9" s="6"/>
      <c r="E9" s="3"/>
      <c r="F9" s="14" t="s">
        <v>14</v>
      </c>
      <c r="G9" s="7">
        <v>1970</v>
      </c>
      <c r="H9" s="4">
        <v>16.600000000000001</v>
      </c>
    </row>
    <row r="10" spans="1:8" ht="16" x14ac:dyDescent="0.2">
      <c r="A10" s="3"/>
      <c r="B10" s="3"/>
      <c r="C10" s="3"/>
      <c r="D10" s="3" t="s">
        <v>18</v>
      </c>
      <c r="E10" s="3"/>
      <c r="F10" s="14" t="s">
        <v>12</v>
      </c>
      <c r="G10" s="7">
        <v>5370</v>
      </c>
      <c r="H10" s="4">
        <v>42.4</v>
      </c>
    </row>
    <row r="11" spans="1:8" ht="16" x14ac:dyDescent="0.2">
      <c r="A11" s="3"/>
      <c r="B11" s="3"/>
      <c r="C11" s="3"/>
      <c r="D11" s="6"/>
      <c r="E11" s="3"/>
      <c r="F11" s="14" t="s">
        <v>14</v>
      </c>
      <c r="G11" s="7">
        <v>5044</v>
      </c>
      <c r="H11" s="4">
        <v>38.700000000000003</v>
      </c>
    </row>
    <row r="12" spans="1:8" ht="16" x14ac:dyDescent="0.2">
      <c r="A12" s="3"/>
      <c r="B12" s="3"/>
      <c r="C12" s="3"/>
      <c r="D12" s="3" t="s">
        <v>19</v>
      </c>
      <c r="E12" s="3"/>
      <c r="F12" s="14" t="s">
        <v>12</v>
      </c>
      <c r="G12" s="7">
        <v>14682</v>
      </c>
      <c r="H12" s="4">
        <v>106</v>
      </c>
    </row>
    <row r="13" spans="1:8" ht="16" x14ac:dyDescent="0.2">
      <c r="A13" s="6"/>
      <c r="B13" s="6"/>
      <c r="C13" s="6"/>
      <c r="D13" s="6"/>
      <c r="E13" s="6"/>
      <c r="F13" s="14" t="s">
        <v>14</v>
      </c>
      <c r="G13" s="7">
        <v>14688</v>
      </c>
      <c r="H13" s="4">
        <v>101</v>
      </c>
    </row>
    <row r="14" spans="1:8" ht="16" x14ac:dyDescent="0.2">
      <c r="A14" s="3" t="s">
        <v>11</v>
      </c>
      <c r="B14" s="3" t="s">
        <v>8</v>
      </c>
      <c r="C14" s="3" t="s">
        <v>20</v>
      </c>
      <c r="D14" s="3" t="s">
        <v>10</v>
      </c>
      <c r="E14" s="3" t="s">
        <v>9</v>
      </c>
      <c r="F14" s="14" t="s">
        <v>12</v>
      </c>
      <c r="G14" s="5" t="s">
        <v>21</v>
      </c>
      <c r="H14" s="4">
        <v>43.5</v>
      </c>
    </row>
    <row r="15" spans="1:8" ht="16" x14ac:dyDescent="0.2">
      <c r="A15" s="3"/>
      <c r="B15" s="3"/>
      <c r="C15" s="3"/>
      <c r="D15" s="6"/>
      <c r="E15" s="3"/>
      <c r="F15" s="14" t="s">
        <v>14</v>
      </c>
      <c r="G15" s="5" t="s">
        <v>22</v>
      </c>
      <c r="H15" s="4">
        <v>39.299999999999997</v>
      </c>
    </row>
    <row r="16" spans="1:8" ht="16" x14ac:dyDescent="0.2">
      <c r="A16" s="3"/>
      <c r="B16" s="3"/>
      <c r="C16" s="3"/>
      <c r="D16" s="3" t="s">
        <v>16</v>
      </c>
      <c r="E16" s="3"/>
      <c r="F16" s="14" t="s">
        <v>12</v>
      </c>
      <c r="G16" s="7">
        <v>1317</v>
      </c>
      <c r="H16" s="4">
        <v>31.6</v>
      </c>
    </row>
    <row r="17" spans="1:8" ht="16" x14ac:dyDescent="0.2">
      <c r="A17" s="3"/>
      <c r="B17" s="3"/>
      <c r="C17" s="3"/>
      <c r="D17" s="6"/>
      <c r="E17" s="3"/>
      <c r="F17" s="14" t="s">
        <v>14</v>
      </c>
      <c r="G17" s="7">
        <v>1343</v>
      </c>
      <c r="H17" s="4">
        <v>28.8</v>
      </c>
    </row>
    <row r="18" spans="1:8" ht="16" x14ac:dyDescent="0.2">
      <c r="A18" s="3"/>
      <c r="B18" s="3"/>
      <c r="C18" s="3"/>
      <c r="D18" s="3" t="s">
        <v>17</v>
      </c>
      <c r="E18" s="3"/>
      <c r="F18" s="14" t="s">
        <v>12</v>
      </c>
      <c r="G18" s="7">
        <v>2779</v>
      </c>
      <c r="H18" s="4">
        <v>65.599999999999994</v>
      </c>
    </row>
    <row r="19" spans="1:8" ht="16" x14ac:dyDescent="0.2">
      <c r="A19" s="3"/>
      <c r="B19" s="3"/>
      <c r="C19" s="3"/>
      <c r="D19" s="6"/>
      <c r="E19" s="3"/>
      <c r="F19" s="14" t="s">
        <v>14</v>
      </c>
      <c r="G19" s="7">
        <v>2668</v>
      </c>
      <c r="H19" s="4">
        <v>56.4</v>
      </c>
    </row>
    <row r="20" spans="1:8" ht="16" x14ac:dyDescent="0.2">
      <c r="A20" s="3"/>
      <c r="B20" s="3"/>
      <c r="C20" s="3"/>
      <c r="D20" s="3" t="s">
        <v>18</v>
      </c>
      <c r="E20" s="3"/>
      <c r="F20" s="14" t="s">
        <v>12</v>
      </c>
      <c r="G20" s="7">
        <v>2400</v>
      </c>
      <c r="H20" s="4">
        <v>245</v>
      </c>
    </row>
    <row r="21" spans="1:8" ht="16" x14ac:dyDescent="0.2">
      <c r="A21" s="3"/>
      <c r="B21" s="3"/>
      <c r="C21" s="3"/>
      <c r="D21" s="6"/>
      <c r="E21" s="3"/>
      <c r="F21" s="14" t="s">
        <v>14</v>
      </c>
      <c r="G21" s="7">
        <v>5539</v>
      </c>
      <c r="H21" s="4">
        <v>121</v>
      </c>
    </row>
    <row r="22" spans="1:8" ht="16" x14ac:dyDescent="0.2">
      <c r="A22" s="3"/>
      <c r="B22" s="3"/>
      <c r="C22" s="3"/>
      <c r="D22" s="3" t="s">
        <v>19</v>
      </c>
      <c r="E22" s="3"/>
      <c r="F22" s="14" t="s">
        <v>12</v>
      </c>
      <c r="G22" s="7">
        <v>13490</v>
      </c>
      <c r="H22" s="4">
        <v>324</v>
      </c>
    </row>
    <row r="23" spans="1:8" ht="16" x14ac:dyDescent="0.2">
      <c r="A23" s="6"/>
      <c r="B23" s="6"/>
      <c r="C23" s="6"/>
      <c r="D23" s="6"/>
      <c r="E23" s="6"/>
      <c r="F23" s="14" t="s">
        <v>14</v>
      </c>
      <c r="G23" s="7">
        <v>13174</v>
      </c>
      <c r="H23" s="4">
        <v>295</v>
      </c>
    </row>
    <row r="24" spans="1:8" ht="16" x14ac:dyDescent="0.2">
      <c r="A24" s="3" t="s">
        <v>11</v>
      </c>
      <c r="B24" s="3" t="s">
        <v>8</v>
      </c>
      <c r="C24" s="3" t="s">
        <v>23</v>
      </c>
      <c r="D24" s="3" t="s">
        <v>10</v>
      </c>
      <c r="E24" s="3" t="s">
        <v>9</v>
      </c>
      <c r="F24" s="14" t="s">
        <v>12</v>
      </c>
      <c r="G24" s="5" t="s">
        <v>24</v>
      </c>
      <c r="H24" s="4">
        <v>91.4</v>
      </c>
    </row>
    <row r="25" spans="1:8" ht="16" x14ac:dyDescent="0.2">
      <c r="A25" s="3"/>
      <c r="B25" s="3"/>
      <c r="C25" s="3"/>
      <c r="D25" s="6"/>
      <c r="E25" s="3"/>
      <c r="F25" s="14" t="s">
        <v>14</v>
      </c>
      <c r="G25" s="5" t="s">
        <v>25</v>
      </c>
      <c r="H25" s="4">
        <v>80.3</v>
      </c>
    </row>
    <row r="26" spans="1:8" ht="16" x14ac:dyDescent="0.2">
      <c r="A26" s="3"/>
      <c r="B26" s="3"/>
      <c r="C26" s="3"/>
      <c r="D26" s="3" t="s">
        <v>16</v>
      </c>
      <c r="E26" s="3"/>
      <c r="F26" s="14" t="s">
        <v>12</v>
      </c>
      <c r="G26" s="5">
        <v>383</v>
      </c>
      <c r="H26" s="4">
        <v>44.8</v>
      </c>
    </row>
    <row r="27" spans="1:8" ht="16" x14ac:dyDescent="0.2">
      <c r="A27" s="3"/>
      <c r="B27" s="3"/>
      <c r="C27" s="3"/>
      <c r="D27" s="6"/>
      <c r="E27" s="3"/>
      <c r="F27" s="14" t="s">
        <v>14</v>
      </c>
      <c r="G27" s="5">
        <v>430</v>
      </c>
      <c r="H27" s="4">
        <v>38.4</v>
      </c>
    </row>
    <row r="28" spans="1:8" ht="16" x14ac:dyDescent="0.2">
      <c r="A28" s="3"/>
      <c r="B28" s="3"/>
      <c r="C28" s="3"/>
      <c r="D28" s="3" t="s">
        <v>17</v>
      </c>
      <c r="E28" s="3"/>
      <c r="F28" s="14" t="s">
        <v>12</v>
      </c>
      <c r="G28" s="7">
        <v>1105</v>
      </c>
      <c r="H28" s="4">
        <v>124</v>
      </c>
    </row>
    <row r="29" spans="1:8" ht="16" x14ac:dyDescent="0.2">
      <c r="A29" s="3"/>
      <c r="B29" s="3"/>
      <c r="C29" s="3"/>
      <c r="D29" s="6"/>
      <c r="E29" s="3"/>
      <c r="F29" s="14" t="s">
        <v>14</v>
      </c>
      <c r="G29" s="5">
        <v>942</v>
      </c>
      <c r="H29" s="4">
        <v>90.6</v>
      </c>
    </row>
    <row r="30" spans="1:8" ht="16" x14ac:dyDescent="0.2">
      <c r="A30" s="3"/>
      <c r="B30" s="3"/>
      <c r="C30" s="3"/>
      <c r="D30" s="3" t="s">
        <v>18</v>
      </c>
      <c r="E30" s="3"/>
      <c r="F30" s="14" t="s">
        <v>12</v>
      </c>
      <c r="G30" s="7">
        <v>2818</v>
      </c>
      <c r="H30" s="4">
        <v>300</v>
      </c>
    </row>
    <row r="31" spans="1:8" ht="16" x14ac:dyDescent="0.2">
      <c r="A31" s="3"/>
      <c r="B31" s="3"/>
      <c r="C31" s="3"/>
      <c r="D31" s="6"/>
      <c r="E31" s="3"/>
      <c r="F31" s="14" t="s">
        <v>14</v>
      </c>
      <c r="G31" s="7">
        <v>3317</v>
      </c>
      <c r="H31" s="4">
        <v>283</v>
      </c>
    </row>
    <row r="32" spans="1:8" ht="16" x14ac:dyDescent="0.2">
      <c r="A32" s="3"/>
      <c r="B32" s="3"/>
      <c r="C32" s="3"/>
      <c r="D32" s="3" t="s">
        <v>19</v>
      </c>
      <c r="E32" s="3"/>
      <c r="F32" s="14" t="s">
        <v>12</v>
      </c>
      <c r="G32" s="7">
        <v>5736</v>
      </c>
      <c r="H32" s="4">
        <v>701</v>
      </c>
    </row>
    <row r="33" spans="1:8" ht="16" x14ac:dyDescent="0.2">
      <c r="A33" s="6"/>
      <c r="B33" s="6"/>
      <c r="C33" s="6"/>
      <c r="D33" s="6"/>
      <c r="E33" s="6"/>
      <c r="F33" s="14" t="s">
        <v>14</v>
      </c>
      <c r="G33" s="7">
        <v>6122</v>
      </c>
      <c r="H33" s="4">
        <v>598</v>
      </c>
    </row>
    <row r="34" spans="1:8" ht="16" x14ac:dyDescent="0.2">
      <c r="A34" s="3" t="s">
        <v>11</v>
      </c>
      <c r="B34" s="3" t="s">
        <v>8</v>
      </c>
      <c r="C34" s="3" t="s">
        <v>26</v>
      </c>
      <c r="D34" s="3" t="s">
        <v>10</v>
      </c>
      <c r="E34" s="3" t="s">
        <v>9</v>
      </c>
      <c r="F34" s="14" t="s">
        <v>12</v>
      </c>
      <c r="G34" s="5" t="s">
        <v>27</v>
      </c>
      <c r="H34" s="4">
        <v>14.8</v>
      </c>
    </row>
    <row r="35" spans="1:8" ht="16" x14ac:dyDescent="0.2">
      <c r="A35" s="3"/>
      <c r="B35" s="3"/>
      <c r="C35" s="3"/>
      <c r="D35" s="6"/>
      <c r="E35" s="3"/>
      <c r="F35" s="14" t="s">
        <v>14</v>
      </c>
      <c r="G35" s="5" t="s">
        <v>28</v>
      </c>
      <c r="H35" s="4">
        <v>13.7</v>
      </c>
    </row>
    <row r="36" spans="1:8" ht="16" x14ac:dyDescent="0.2">
      <c r="A36" s="3"/>
      <c r="B36" s="3"/>
      <c r="C36" s="3"/>
      <c r="D36" s="3" t="s">
        <v>16</v>
      </c>
      <c r="E36" s="3"/>
      <c r="F36" s="14" t="s">
        <v>12</v>
      </c>
      <c r="G36" s="5">
        <v>872</v>
      </c>
      <c r="H36" s="4">
        <v>10.3</v>
      </c>
    </row>
    <row r="37" spans="1:8" ht="16" x14ac:dyDescent="0.2">
      <c r="A37" s="3"/>
      <c r="B37" s="3"/>
      <c r="C37" s="3"/>
      <c r="D37" s="6"/>
      <c r="E37" s="3"/>
      <c r="F37" s="14" t="s">
        <v>14</v>
      </c>
      <c r="G37" s="5">
        <v>891</v>
      </c>
      <c r="H37" s="4">
        <v>9.9</v>
      </c>
    </row>
    <row r="38" spans="1:8" ht="16" x14ac:dyDescent="0.2">
      <c r="A38" s="3"/>
      <c r="B38" s="3"/>
      <c r="C38" s="3"/>
      <c r="D38" s="3" t="s">
        <v>17</v>
      </c>
      <c r="E38" s="3"/>
      <c r="F38" s="14" t="s">
        <v>12</v>
      </c>
      <c r="G38" s="7">
        <v>2010</v>
      </c>
      <c r="H38" s="4">
        <v>20.6</v>
      </c>
    </row>
    <row r="39" spans="1:8" ht="16" x14ac:dyDescent="0.2">
      <c r="A39" s="3"/>
      <c r="B39" s="3"/>
      <c r="C39" s="3"/>
      <c r="D39" s="6"/>
      <c r="E39" s="3"/>
      <c r="F39" s="14" t="s">
        <v>14</v>
      </c>
      <c r="G39" s="7">
        <v>1924</v>
      </c>
      <c r="H39" s="4">
        <v>17.899999999999999</v>
      </c>
    </row>
    <row r="40" spans="1:8" ht="16" x14ac:dyDescent="0.2">
      <c r="A40" s="3"/>
      <c r="B40" s="3"/>
      <c r="C40" s="3"/>
      <c r="D40" s="3" t="s">
        <v>18</v>
      </c>
      <c r="E40" s="3"/>
      <c r="F40" s="14" t="s">
        <v>12</v>
      </c>
      <c r="G40" s="7">
        <v>5712</v>
      </c>
      <c r="H40" s="4">
        <v>131</v>
      </c>
    </row>
    <row r="41" spans="1:8" ht="16" x14ac:dyDescent="0.2">
      <c r="A41" s="3"/>
      <c r="B41" s="3"/>
      <c r="C41" s="3"/>
      <c r="D41" s="6"/>
      <c r="E41" s="3"/>
      <c r="F41" s="14" t="s">
        <v>14</v>
      </c>
      <c r="G41" s="7">
        <v>5065</v>
      </c>
      <c r="H41" s="4">
        <v>41.9</v>
      </c>
    </row>
    <row r="42" spans="1:8" ht="16" x14ac:dyDescent="0.2">
      <c r="A42" s="3"/>
      <c r="B42" s="3"/>
      <c r="C42" s="3"/>
      <c r="D42" s="3" t="s">
        <v>19</v>
      </c>
      <c r="E42" s="3"/>
      <c r="F42" s="14" t="s">
        <v>12</v>
      </c>
      <c r="G42" s="7">
        <v>14977</v>
      </c>
      <c r="H42" s="4">
        <v>114</v>
      </c>
    </row>
    <row r="43" spans="1:8" ht="16" x14ac:dyDescent="0.2">
      <c r="A43" s="6"/>
      <c r="B43" s="6"/>
      <c r="C43" s="6"/>
      <c r="D43" s="6"/>
      <c r="E43" s="6"/>
      <c r="F43" s="14" t="s">
        <v>14</v>
      </c>
      <c r="G43" s="7">
        <v>15099</v>
      </c>
      <c r="H43" s="4">
        <v>110</v>
      </c>
    </row>
    <row r="44" spans="1:8" ht="16" x14ac:dyDescent="0.2">
      <c r="A44" s="3" t="s">
        <v>11</v>
      </c>
      <c r="B44" s="3" t="s">
        <v>29</v>
      </c>
      <c r="C44" s="3" t="s">
        <v>9</v>
      </c>
      <c r="D44" s="3" t="s">
        <v>10</v>
      </c>
      <c r="E44" s="3" t="s">
        <v>9</v>
      </c>
      <c r="F44" s="14" t="s">
        <v>14</v>
      </c>
      <c r="G44" s="5" t="s">
        <v>30</v>
      </c>
      <c r="H44" s="4">
        <v>6.2</v>
      </c>
    </row>
    <row r="45" spans="1:8" ht="16" x14ac:dyDescent="0.2">
      <c r="A45" s="3"/>
      <c r="B45" s="3"/>
      <c r="C45" s="3"/>
      <c r="D45" s="6"/>
      <c r="E45" s="3"/>
      <c r="F45" s="14" t="s">
        <v>12</v>
      </c>
      <c r="G45" s="5" t="s">
        <v>31</v>
      </c>
      <c r="H45" s="4">
        <v>6.5</v>
      </c>
    </row>
    <row r="46" spans="1:8" ht="16" x14ac:dyDescent="0.2">
      <c r="A46" s="3"/>
      <c r="B46" s="3"/>
      <c r="C46" s="3"/>
      <c r="D46" s="3" t="s">
        <v>16</v>
      </c>
      <c r="E46" s="3"/>
      <c r="F46" s="14" t="s">
        <v>12</v>
      </c>
      <c r="G46" s="5">
        <v>961</v>
      </c>
      <c r="H46" s="4">
        <v>4.9000000000000004</v>
      </c>
    </row>
    <row r="47" spans="1:8" ht="16" x14ac:dyDescent="0.2">
      <c r="A47" s="3"/>
      <c r="B47" s="3"/>
      <c r="C47" s="3"/>
      <c r="D47" s="6"/>
      <c r="E47" s="3"/>
      <c r="F47" s="14" t="s">
        <v>14</v>
      </c>
      <c r="G47" s="7">
        <v>1014</v>
      </c>
      <c r="H47" s="4">
        <v>4.8</v>
      </c>
    </row>
    <row r="48" spans="1:8" ht="16" x14ac:dyDescent="0.2">
      <c r="A48" s="3"/>
      <c r="B48" s="3"/>
      <c r="C48" s="3"/>
      <c r="D48" s="3" t="s">
        <v>17</v>
      </c>
      <c r="E48" s="3"/>
      <c r="F48" s="14" t="s">
        <v>12</v>
      </c>
      <c r="G48" s="7">
        <v>2119</v>
      </c>
      <c r="H48" s="4">
        <v>9.3000000000000007</v>
      </c>
    </row>
    <row r="49" spans="1:8" ht="16" x14ac:dyDescent="0.2">
      <c r="A49" s="3"/>
      <c r="B49" s="3"/>
      <c r="C49" s="3"/>
      <c r="D49" s="6"/>
      <c r="E49" s="3"/>
      <c r="F49" s="14" t="s">
        <v>14</v>
      </c>
      <c r="G49" s="7">
        <v>2088</v>
      </c>
      <c r="H49" s="4">
        <v>8.4</v>
      </c>
    </row>
    <row r="50" spans="1:8" ht="16" x14ac:dyDescent="0.2">
      <c r="A50" s="3"/>
      <c r="B50" s="3"/>
      <c r="C50" s="3"/>
      <c r="D50" s="3" t="s">
        <v>18</v>
      </c>
      <c r="E50" s="3"/>
      <c r="F50" s="14" t="s">
        <v>12</v>
      </c>
      <c r="G50" s="7">
        <v>5318</v>
      </c>
      <c r="H50" s="4">
        <v>19.7</v>
      </c>
    </row>
    <row r="51" spans="1:8" ht="16" x14ac:dyDescent="0.2">
      <c r="A51" s="3"/>
      <c r="B51" s="3"/>
      <c r="C51" s="3"/>
      <c r="D51" s="6"/>
      <c r="E51" s="3"/>
      <c r="F51" s="14" t="s">
        <v>14</v>
      </c>
      <c r="G51" s="7">
        <v>5167</v>
      </c>
      <c r="H51" s="4">
        <v>18.600000000000001</v>
      </c>
    </row>
    <row r="52" spans="1:8" ht="16" x14ac:dyDescent="0.2">
      <c r="A52" s="3"/>
      <c r="B52" s="3"/>
      <c r="C52" s="3"/>
      <c r="D52" s="3" t="s">
        <v>19</v>
      </c>
      <c r="E52" s="3"/>
      <c r="F52" s="14" t="s">
        <v>12</v>
      </c>
      <c r="G52" s="7">
        <v>14681</v>
      </c>
      <c r="H52" s="4">
        <v>49.1</v>
      </c>
    </row>
    <row r="53" spans="1:8" ht="16" x14ac:dyDescent="0.2">
      <c r="A53" s="6"/>
      <c r="B53" s="6"/>
      <c r="C53" s="6"/>
      <c r="D53" s="6"/>
      <c r="E53" s="6"/>
      <c r="F53" s="14" t="s">
        <v>14</v>
      </c>
      <c r="G53" s="7">
        <v>14751</v>
      </c>
      <c r="H53" s="4">
        <v>47.7</v>
      </c>
    </row>
    <row r="54" spans="1:8" ht="16" x14ac:dyDescent="0.2">
      <c r="A54" s="3" t="s">
        <v>11</v>
      </c>
      <c r="B54" s="3" t="s">
        <v>29</v>
      </c>
      <c r="C54" s="3" t="s">
        <v>20</v>
      </c>
      <c r="D54" s="3" t="s">
        <v>10</v>
      </c>
      <c r="E54" s="3" t="s">
        <v>9</v>
      </c>
      <c r="F54" s="14" t="s">
        <v>12</v>
      </c>
      <c r="G54" s="5" t="s">
        <v>32</v>
      </c>
      <c r="H54" s="4">
        <v>28.3</v>
      </c>
    </row>
    <row r="55" spans="1:8" ht="16" x14ac:dyDescent="0.2">
      <c r="A55" s="3"/>
      <c r="B55" s="3"/>
      <c r="C55" s="3"/>
      <c r="D55" s="6"/>
      <c r="E55" s="3"/>
      <c r="F55" s="14" t="s">
        <v>14</v>
      </c>
      <c r="G55" s="5" t="s">
        <v>33</v>
      </c>
      <c r="H55" s="4">
        <v>26.1</v>
      </c>
    </row>
    <row r="56" spans="1:8" ht="16" x14ac:dyDescent="0.2">
      <c r="A56" s="3"/>
      <c r="B56" s="3"/>
      <c r="C56" s="3"/>
      <c r="D56" s="3" t="s">
        <v>16</v>
      </c>
      <c r="E56" s="3"/>
      <c r="F56" s="14" t="s">
        <v>12</v>
      </c>
      <c r="G56" s="7">
        <v>1398</v>
      </c>
      <c r="H56" s="4">
        <v>21.4</v>
      </c>
    </row>
    <row r="57" spans="1:8" ht="16" x14ac:dyDescent="0.2">
      <c r="A57" s="3"/>
      <c r="B57" s="3"/>
      <c r="C57" s="3"/>
      <c r="D57" s="6"/>
      <c r="E57" s="3"/>
      <c r="F57" s="14" t="s">
        <v>14</v>
      </c>
      <c r="G57" s="7">
        <v>1446</v>
      </c>
      <c r="H57" s="4">
        <v>20.399999999999999</v>
      </c>
    </row>
    <row r="58" spans="1:8" ht="16" x14ac:dyDescent="0.2">
      <c r="A58" s="3"/>
      <c r="B58" s="3"/>
      <c r="C58" s="3"/>
      <c r="D58" s="3" t="s">
        <v>17</v>
      </c>
      <c r="E58" s="3"/>
      <c r="F58" s="14" t="s">
        <v>12</v>
      </c>
      <c r="G58" s="7">
        <v>2720</v>
      </c>
      <c r="H58" s="4">
        <v>42</v>
      </c>
    </row>
    <row r="59" spans="1:8" ht="16" x14ac:dyDescent="0.2">
      <c r="A59" s="3"/>
      <c r="B59" s="3"/>
      <c r="C59" s="3"/>
      <c r="D59" s="6"/>
      <c r="E59" s="3"/>
      <c r="F59" s="14" t="s">
        <v>14</v>
      </c>
      <c r="G59" s="7">
        <v>2706</v>
      </c>
      <c r="H59" s="4">
        <v>37.200000000000003</v>
      </c>
    </row>
    <row r="60" spans="1:8" ht="16" x14ac:dyDescent="0.2">
      <c r="A60" s="3"/>
      <c r="B60" s="3"/>
      <c r="C60" s="3"/>
      <c r="D60" s="3" t="s">
        <v>18</v>
      </c>
      <c r="E60" s="3"/>
      <c r="F60" s="14" t="s">
        <v>12</v>
      </c>
      <c r="G60" s="7">
        <v>5730</v>
      </c>
      <c r="H60" s="4">
        <v>85.4</v>
      </c>
    </row>
    <row r="61" spans="1:8" ht="16" x14ac:dyDescent="0.2">
      <c r="A61" s="3"/>
      <c r="B61" s="3"/>
      <c r="C61" s="3"/>
      <c r="D61" s="6"/>
      <c r="E61" s="3"/>
      <c r="F61" s="14" t="s">
        <v>14</v>
      </c>
      <c r="G61" s="7">
        <v>5670</v>
      </c>
      <c r="H61" s="4">
        <v>80.400000000000006</v>
      </c>
    </row>
    <row r="62" spans="1:8" ht="16" x14ac:dyDescent="0.2">
      <c r="A62" s="3"/>
      <c r="B62" s="3"/>
      <c r="C62" s="3"/>
      <c r="D62" s="3" t="s">
        <v>19</v>
      </c>
      <c r="E62" s="3"/>
      <c r="F62" s="14" t="s">
        <v>12</v>
      </c>
      <c r="G62" s="7">
        <v>13399</v>
      </c>
      <c r="H62" s="4">
        <v>212</v>
      </c>
    </row>
    <row r="63" spans="1:8" ht="16" x14ac:dyDescent="0.2">
      <c r="A63" s="6"/>
      <c r="B63" s="6"/>
      <c r="C63" s="6"/>
      <c r="D63" s="6"/>
      <c r="E63" s="6"/>
      <c r="F63" s="14" t="s">
        <v>14</v>
      </c>
      <c r="G63" s="7">
        <v>12980</v>
      </c>
      <c r="H63" s="4">
        <v>194</v>
      </c>
    </row>
    <row r="64" spans="1:8" ht="16" x14ac:dyDescent="0.2">
      <c r="A64" s="3" t="s">
        <v>11</v>
      </c>
      <c r="B64" s="3" t="s">
        <v>29</v>
      </c>
      <c r="C64" s="3" t="s">
        <v>23</v>
      </c>
      <c r="D64" s="3" t="s">
        <v>10</v>
      </c>
      <c r="E64" s="3" t="s">
        <v>9</v>
      </c>
      <c r="F64" s="14" t="s">
        <v>12</v>
      </c>
      <c r="G64" s="5" t="s">
        <v>34</v>
      </c>
      <c r="H64" s="4">
        <v>40.4</v>
      </c>
    </row>
    <row r="65" spans="1:8" ht="16" x14ac:dyDescent="0.2">
      <c r="A65" s="3"/>
      <c r="B65" s="3"/>
      <c r="C65" s="3"/>
      <c r="D65" s="6"/>
      <c r="E65" s="3"/>
      <c r="F65" s="14" t="s">
        <v>14</v>
      </c>
      <c r="G65" s="5" t="s">
        <v>35</v>
      </c>
      <c r="H65" s="4">
        <v>34.200000000000003</v>
      </c>
    </row>
    <row r="66" spans="1:8" ht="16" x14ac:dyDescent="0.2">
      <c r="A66" s="3"/>
      <c r="B66" s="3"/>
      <c r="C66" s="3"/>
      <c r="D66" s="3" t="s">
        <v>16</v>
      </c>
      <c r="E66" s="3"/>
      <c r="F66" s="14" t="s">
        <v>12</v>
      </c>
      <c r="G66" s="5">
        <v>585</v>
      </c>
      <c r="H66" s="4">
        <v>24.5</v>
      </c>
    </row>
    <row r="67" spans="1:8" ht="16" x14ac:dyDescent="0.2">
      <c r="A67" s="3"/>
      <c r="B67" s="3"/>
      <c r="C67" s="3"/>
      <c r="D67" s="6"/>
      <c r="E67" s="3"/>
      <c r="F67" s="14" t="s">
        <v>14</v>
      </c>
      <c r="G67" s="5">
        <v>556</v>
      </c>
      <c r="H67" s="4">
        <v>20.7</v>
      </c>
    </row>
    <row r="68" spans="1:8" ht="16" x14ac:dyDescent="0.2">
      <c r="A68" s="3"/>
      <c r="B68" s="3"/>
      <c r="C68" s="3"/>
      <c r="D68" s="3" t="s">
        <v>17</v>
      </c>
      <c r="E68" s="3"/>
      <c r="F68" s="14" t="s">
        <v>12</v>
      </c>
      <c r="G68" s="7">
        <v>1230</v>
      </c>
      <c r="H68" s="4">
        <v>54.2</v>
      </c>
    </row>
    <row r="69" spans="1:8" ht="16" x14ac:dyDescent="0.2">
      <c r="A69" s="3"/>
      <c r="B69" s="3"/>
      <c r="C69" s="3"/>
      <c r="D69" s="6"/>
      <c r="E69" s="3"/>
      <c r="F69" s="14" t="s">
        <v>14</v>
      </c>
      <c r="G69" s="7">
        <v>1272</v>
      </c>
      <c r="H69" s="4">
        <v>45.1</v>
      </c>
    </row>
    <row r="70" spans="1:8" ht="16" x14ac:dyDescent="0.2">
      <c r="A70" s="3"/>
      <c r="B70" s="3"/>
      <c r="C70" s="3"/>
      <c r="D70" s="3" t="s">
        <v>18</v>
      </c>
      <c r="E70" s="3"/>
      <c r="F70" s="14" t="s">
        <v>12</v>
      </c>
      <c r="G70" s="7">
        <v>3359</v>
      </c>
      <c r="H70" s="4">
        <v>126</v>
      </c>
    </row>
    <row r="71" spans="1:8" ht="16" x14ac:dyDescent="0.2">
      <c r="A71" s="3"/>
      <c r="B71" s="3"/>
      <c r="C71" s="3"/>
      <c r="D71" s="6"/>
      <c r="E71" s="3"/>
      <c r="F71" s="14" t="s">
        <v>14</v>
      </c>
      <c r="G71" s="7">
        <v>3273</v>
      </c>
      <c r="H71" s="4">
        <v>113</v>
      </c>
    </row>
    <row r="72" spans="1:8" ht="16" x14ac:dyDescent="0.2">
      <c r="A72" s="3"/>
      <c r="B72" s="3"/>
      <c r="C72" s="3"/>
      <c r="D72" s="3" t="s">
        <v>19</v>
      </c>
      <c r="E72" s="3"/>
      <c r="F72" s="14" t="s">
        <v>12</v>
      </c>
      <c r="G72" s="7">
        <v>7923</v>
      </c>
      <c r="H72" s="4">
        <v>324</v>
      </c>
    </row>
    <row r="73" spans="1:8" ht="16" x14ac:dyDescent="0.2">
      <c r="A73" s="6"/>
      <c r="B73" s="6"/>
      <c r="C73" s="6"/>
      <c r="D73" s="6"/>
      <c r="E73" s="6"/>
      <c r="F73" s="14" t="s">
        <v>14</v>
      </c>
      <c r="G73" s="7">
        <v>7629</v>
      </c>
      <c r="H73" s="4">
        <v>254</v>
      </c>
    </row>
    <row r="74" spans="1:8" ht="16" x14ac:dyDescent="0.2">
      <c r="A74" s="3" t="s">
        <v>11</v>
      </c>
      <c r="B74" s="3" t="s">
        <v>29</v>
      </c>
      <c r="C74" s="3" t="s">
        <v>26</v>
      </c>
      <c r="D74" s="3" t="s">
        <v>10</v>
      </c>
      <c r="E74" s="3" t="s">
        <v>9</v>
      </c>
      <c r="F74" s="14" t="s">
        <v>12</v>
      </c>
      <c r="G74" s="5" t="s">
        <v>36</v>
      </c>
      <c r="H74" s="4">
        <v>6.8</v>
      </c>
    </row>
    <row r="75" spans="1:8" ht="16" x14ac:dyDescent="0.2">
      <c r="A75" s="3"/>
      <c r="B75" s="3"/>
      <c r="C75" s="3"/>
      <c r="D75" s="6"/>
      <c r="E75" s="3"/>
      <c r="F75" s="14" t="s">
        <v>14</v>
      </c>
      <c r="G75" s="5" t="s">
        <v>37</v>
      </c>
      <c r="H75" s="4">
        <v>6.5</v>
      </c>
    </row>
    <row r="76" spans="1:8" ht="16" x14ac:dyDescent="0.2">
      <c r="A76" s="3"/>
      <c r="B76" s="3"/>
      <c r="C76" s="3"/>
      <c r="D76" s="3" t="s">
        <v>16</v>
      </c>
      <c r="E76" s="3"/>
      <c r="F76" s="14" t="s">
        <v>12</v>
      </c>
      <c r="G76" s="5">
        <v>944</v>
      </c>
      <c r="H76" s="4">
        <v>5.0999999999999996</v>
      </c>
    </row>
    <row r="77" spans="1:8" ht="16" x14ac:dyDescent="0.2">
      <c r="A77" s="3"/>
      <c r="B77" s="3"/>
      <c r="C77" s="3"/>
      <c r="D77" s="6"/>
      <c r="E77" s="3"/>
      <c r="F77" s="14" t="s">
        <v>14</v>
      </c>
      <c r="G77" s="7">
        <v>1005</v>
      </c>
      <c r="H77" s="4">
        <v>5.2</v>
      </c>
    </row>
    <row r="78" spans="1:8" ht="16" x14ac:dyDescent="0.2">
      <c r="A78" s="3"/>
      <c r="B78" s="3"/>
      <c r="C78" s="3"/>
      <c r="D78" s="3" t="s">
        <v>17</v>
      </c>
      <c r="E78" s="3"/>
      <c r="F78" s="14" t="s">
        <v>12</v>
      </c>
      <c r="G78" s="7">
        <v>2111</v>
      </c>
      <c r="H78" s="4">
        <v>9.6999999999999993</v>
      </c>
    </row>
    <row r="79" spans="1:8" ht="16" x14ac:dyDescent="0.2">
      <c r="A79" s="3"/>
      <c r="B79" s="3"/>
      <c r="C79" s="3"/>
      <c r="D79" s="6"/>
      <c r="E79" s="3"/>
      <c r="F79" s="14" t="s">
        <v>14</v>
      </c>
      <c r="G79" s="7">
        <v>2085</v>
      </c>
      <c r="H79" s="4">
        <v>8.8000000000000007</v>
      </c>
    </row>
    <row r="80" spans="1:8" ht="16" x14ac:dyDescent="0.2">
      <c r="A80" s="3"/>
      <c r="B80" s="3"/>
      <c r="C80" s="3"/>
      <c r="D80" s="3" t="s">
        <v>18</v>
      </c>
      <c r="E80" s="3"/>
      <c r="F80" s="14" t="s">
        <v>12</v>
      </c>
      <c r="G80" s="7">
        <v>5351</v>
      </c>
      <c r="H80" s="4">
        <v>20.6</v>
      </c>
    </row>
    <row r="81" spans="1:8" ht="16" x14ac:dyDescent="0.2">
      <c r="A81" s="3"/>
      <c r="B81" s="3"/>
      <c r="C81" s="3"/>
      <c r="D81" s="6"/>
      <c r="E81" s="3"/>
      <c r="F81" s="14" t="s">
        <v>14</v>
      </c>
      <c r="G81" s="7">
        <v>5208</v>
      </c>
      <c r="H81" s="4">
        <v>19.600000000000001</v>
      </c>
    </row>
    <row r="82" spans="1:8" ht="16" x14ac:dyDescent="0.2">
      <c r="A82" s="3"/>
      <c r="B82" s="3"/>
      <c r="C82" s="3"/>
      <c r="D82" s="3" t="s">
        <v>19</v>
      </c>
      <c r="E82" s="3"/>
      <c r="F82" s="14" t="s">
        <v>12</v>
      </c>
      <c r="G82" s="7">
        <v>14866</v>
      </c>
      <c r="H82" s="4">
        <v>51.2</v>
      </c>
    </row>
    <row r="83" spans="1:8" ht="16" x14ac:dyDescent="0.2">
      <c r="A83" s="6"/>
      <c r="B83" s="6"/>
      <c r="C83" s="6"/>
      <c r="D83" s="6"/>
      <c r="E83" s="6"/>
      <c r="F83" s="14" t="s">
        <v>14</v>
      </c>
      <c r="G83" s="7">
        <v>15073</v>
      </c>
      <c r="H83" s="4">
        <v>50.3</v>
      </c>
    </row>
    <row r="84" spans="1:8" x14ac:dyDescent="0.2">
      <c r="A84" s="3" t="s">
        <v>38</v>
      </c>
      <c r="B84" s="3" t="s">
        <v>8</v>
      </c>
      <c r="C84" s="3" t="s">
        <v>9</v>
      </c>
      <c r="D84" s="3" t="s">
        <v>10</v>
      </c>
      <c r="E84" s="3" t="s">
        <v>9</v>
      </c>
      <c r="F84" s="14">
        <v>2015</v>
      </c>
      <c r="G84" s="5">
        <v>113</v>
      </c>
      <c r="H84" s="4">
        <v>5.0999999999999996</v>
      </c>
    </row>
    <row r="85" spans="1:8" x14ac:dyDescent="0.2">
      <c r="A85" s="6"/>
      <c r="B85" s="6"/>
      <c r="C85" s="6"/>
      <c r="D85" s="6"/>
      <c r="E85" s="6"/>
      <c r="F85" s="14">
        <v>2019</v>
      </c>
      <c r="G85" s="5">
        <v>110</v>
      </c>
      <c r="H85" s="4">
        <v>4.7</v>
      </c>
    </row>
    <row r="86" spans="1:8" x14ac:dyDescent="0.2">
      <c r="A86" s="3" t="s">
        <v>39</v>
      </c>
      <c r="B86" s="3" t="s">
        <v>8</v>
      </c>
      <c r="C86" s="3" t="s">
        <v>9</v>
      </c>
      <c r="D86" s="3" t="s">
        <v>10</v>
      </c>
      <c r="E86" s="3" t="s">
        <v>9</v>
      </c>
      <c r="F86" s="14">
        <v>2015</v>
      </c>
      <c r="G86" s="5">
        <v>138</v>
      </c>
      <c r="H86" s="4">
        <v>5.6</v>
      </c>
    </row>
    <row r="87" spans="1:8" x14ac:dyDescent="0.2">
      <c r="A87" s="6"/>
      <c r="B87" s="6"/>
      <c r="C87" s="6"/>
      <c r="D87" s="6"/>
      <c r="E87" s="6"/>
      <c r="F87" s="14">
        <v>2019</v>
      </c>
      <c r="G87" s="5">
        <v>142</v>
      </c>
      <c r="H87" s="4">
        <v>5.4</v>
      </c>
    </row>
    <row r="88" spans="1:8" x14ac:dyDescent="0.2">
      <c r="A88" s="3" t="s">
        <v>40</v>
      </c>
      <c r="B88" s="3" t="s">
        <v>8</v>
      </c>
      <c r="C88" s="3" t="s">
        <v>9</v>
      </c>
      <c r="D88" s="3" t="s">
        <v>10</v>
      </c>
      <c r="E88" s="3" t="s">
        <v>9</v>
      </c>
      <c r="F88" s="14">
        <v>2015</v>
      </c>
      <c r="G88" s="5">
        <v>208</v>
      </c>
      <c r="H88" s="4">
        <v>6.9</v>
      </c>
    </row>
    <row r="89" spans="1:8" x14ac:dyDescent="0.2">
      <c r="A89" s="6"/>
      <c r="B89" s="6"/>
      <c r="C89" s="6"/>
      <c r="D89" s="6"/>
      <c r="E89" s="6"/>
      <c r="F89" s="14">
        <v>2019</v>
      </c>
      <c r="G89" s="5">
        <v>196</v>
      </c>
      <c r="H89" s="4">
        <v>6.3</v>
      </c>
    </row>
    <row r="90" spans="1:8" x14ac:dyDescent="0.2">
      <c r="A90" s="3" t="s">
        <v>41</v>
      </c>
      <c r="B90" s="3" t="s">
        <v>8</v>
      </c>
      <c r="C90" s="3" t="s">
        <v>9</v>
      </c>
      <c r="D90" s="3" t="s">
        <v>10</v>
      </c>
      <c r="E90" s="3" t="s">
        <v>9</v>
      </c>
      <c r="F90" s="14">
        <v>2015</v>
      </c>
      <c r="G90" s="5">
        <v>591</v>
      </c>
      <c r="H90" s="4">
        <v>11.6</v>
      </c>
    </row>
    <row r="91" spans="1:8" x14ac:dyDescent="0.2">
      <c r="A91" s="6"/>
      <c r="B91" s="6"/>
      <c r="C91" s="6"/>
      <c r="D91" s="6"/>
      <c r="E91" s="6"/>
      <c r="F91" s="14">
        <v>2019</v>
      </c>
      <c r="G91" s="5">
        <v>545</v>
      </c>
      <c r="H91" s="4">
        <v>10.5</v>
      </c>
    </row>
    <row r="92" spans="1:8" ht="16" x14ac:dyDescent="0.2">
      <c r="A92" s="3" t="s">
        <v>42</v>
      </c>
      <c r="B92" s="3" t="s">
        <v>8</v>
      </c>
      <c r="C92" s="3" t="s">
        <v>9</v>
      </c>
      <c r="D92" s="3" t="s">
        <v>10</v>
      </c>
      <c r="E92" s="3" t="s">
        <v>9</v>
      </c>
      <c r="F92" s="14" t="s">
        <v>12</v>
      </c>
      <c r="G92" s="5" t="s">
        <v>43</v>
      </c>
      <c r="H92" s="4">
        <v>0.7</v>
      </c>
    </row>
    <row r="93" spans="1:8" ht="16" x14ac:dyDescent="0.2">
      <c r="A93" s="3"/>
      <c r="B93" s="3"/>
      <c r="C93" s="6"/>
      <c r="D93" s="3"/>
      <c r="E93" s="3"/>
      <c r="F93" s="14" t="s">
        <v>14</v>
      </c>
      <c r="G93" s="5" t="s">
        <v>44</v>
      </c>
      <c r="H93" s="4">
        <v>0.8</v>
      </c>
    </row>
    <row r="94" spans="1:8" ht="16" x14ac:dyDescent="0.2">
      <c r="A94" s="3"/>
      <c r="B94" s="3"/>
      <c r="C94" s="3" t="s">
        <v>45</v>
      </c>
      <c r="D94" s="3"/>
      <c r="E94" s="3"/>
      <c r="F94" s="14" t="s">
        <v>12</v>
      </c>
      <c r="G94" s="5" t="s">
        <v>46</v>
      </c>
      <c r="H94" s="4">
        <v>2.1</v>
      </c>
    </row>
    <row r="95" spans="1:8" ht="16" x14ac:dyDescent="0.2">
      <c r="A95" s="3"/>
      <c r="B95" s="3"/>
      <c r="C95" s="6"/>
      <c r="D95" s="3"/>
      <c r="E95" s="3"/>
      <c r="F95" s="14" t="s">
        <v>14</v>
      </c>
      <c r="G95" s="5" t="s">
        <v>47</v>
      </c>
      <c r="H95" s="4">
        <v>2.6</v>
      </c>
    </row>
    <row r="96" spans="1:8" ht="16" x14ac:dyDescent="0.2">
      <c r="A96" s="3"/>
      <c r="B96" s="3"/>
      <c r="C96" s="3" t="s">
        <v>48</v>
      </c>
      <c r="D96" s="3"/>
      <c r="E96" s="3"/>
      <c r="F96" s="14" t="s">
        <v>12</v>
      </c>
      <c r="G96" s="5" t="s">
        <v>49</v>
      </c>
      <c r="H96" s="4">
        <v>0.7</v>
      </c>
    </row>
    <row r="97" spans="1:8" ht="16" x14ac:dyDescent="0.2">
      <c r="A97" s="6"/>
      <c r="B97" s="6"/>
      <c r="C97" s="6"/>
      <c r="D97" s="8"/>
      <c r="E97" s="8"/>
      <c r="F97" s="14" t="s">
        <v>14</v>
      </c>
      <c r="G97" s="5" t="s">
        <v>50</v>
      </c>
      <c r="H97" s="4">
        <v>0.8</v>
      </c>
    </row>
    <row r="98" spans="1:8" ht="16" x14ac:dyDescent="0.2">
      <c r="A98" s="3" t="s">
        <v>51</v>
      </c>
      <c r="B98" s="3" t="s">
        <v>29</v>
      </c>
      <c r="C98" s="3" t="s">
        <v>9</v>
      </c>
      <c r="D98" s="3" t="s">
        <v>10</v>
      </c>
      <c r="E98" s="3" t="s">
        <v>9</v>
      </c>
      <c r="F98" s="14" t="s">
        <v>12</v>
      </c>
      <c r="G98" s="5" t="s">
        <v>52</v>
      </c>
      <c r="H98" s="4">
        <v>0.3</v>
      </c>
    </row>
    <row r="99" spans="1:8" ht="16" x14ac:dyDescent="0.2">
      <c r="A99" s="3"/>
      <c r="B99" s="3"/>
      <c r="C99" s="6"/>
      <c r="D99" s="3"/>
      <c r="E99" s="3"/>
      <c r="F99" s="14" t="s">
        <v>14</v>
      </c>
      <c r="G99" s="5" t="s">
        <v>53</v>
      </c>
      <c r="H99" s="4">
        <v>0.4</v>
      </c>
    </row>
    <row r="100" spans="1:8" ht="16" x14ac:dyDescent="0.2">
      <c r="A100" s="3"/>
      <c r="B100" s="3"/>
      <c r="C100" s="3" t="s">
        <v>45</v>
      </c>
      <c r="D100" s="3"/>
      <c r="E100" s="3"/>
      <c r="F100" s="14" t="s">
        <v>12</v>
      </c>
      <c r="G100" s="5" t="s">
        <v>54</v>
      </c>
      <c r="H100" s="4">
        <v>1.1000000000000001</v>
      </c>
    </row>
    <row r="101" spans="1:8" ht="16" x14ac:dyDescent="0.2">
      <c r="A101" s="3"/>
      <c r="B101" s="3"/>
      <c r="C101" s="6"/>
      <c r="D101" s="3"/>
      <c r="E101" s="3"/>
      <c r="F101" s="14" t="s">
        <v>14</v>
      </c>
      <c r="G101" s="5" t="s">
        <v>55</v>
      </c>
      <c r="H101" s="4">
        <v>1.7</v>
      </c>
    </row>
    <row r="102" spans="1:8" ht="16" x14ac:dyDescent="0.2">
      <c r="A102" s="3"/>
      <c r="B102" s="3"/>
      <c r="C102" s="3" t="s">
        <v>48</v>
      </c>
      <c r="D102" s="3"/>
      <c r="E102" s="3"/>
      <c r="F102" s="14" t="s">
        <v>12</v>
      </c>
      <c r="G102" s="5" t="s">
        <v>52</v>
      </c>
      <c r="H102" s="4">
        <v>0.3</v>
      </c>
    </row>
    <row r="103" spans="1:8" ht="16" x14ac:dyDescent="0.2">
      <c r="A103" s="6"/>
      <c r="B103" s="6"/>
      <c r="C103" s="6"/>
      <c r="D103" s="8"/>
      <c r="E103" s="8"/>
      <c r="F103" s="14" t="s">
        <v>14</v>
      </c>
      <c r="G103" s="5" t="s">
        <v>56</v>
      </c>
      <c r="H103" s="4">
        <v>0.4</v>
      </c>
    </row>
    <row r="104" spans="1:8" ht="16" x14ac:dyDescent="0.2">
      <c r="A104" s="3" t="s">
        <v>57</v>
      </c>
      <c r="B104" s="3" t="s">
        <v>8</v>
      </c>
      <c r="C104" s="3" t="s">
        <v>9</v>
      </c>
      <c r="D104" s="3" t="s">
        <v>10</v>
      </c>
      <c r="E104" s="3" t="s">
        <v>9</v>
      </c>
      <c r="F104" s="14">
        <v>2015</v>
      </c>
      <c r="G104" s="5" t="s">
        <v>58</v>
      </c>
      <c r="H104" s="4">
        <v>2.2999999999999998</v>
      </c>
    </row>
    <row r="105" spans="1:8" ht="16" x14ac:dyDescent="0.2">
      <c r="A105" s="3"/>
      <c r="B105" s="3"/>
      <c r="C105" s="3"/>
      <c r="D105" s="3"/>
      <c r="E105" s="6"/>
      <c r="F105" s="14">
        <v>2019</v>
      </c>
      <c r="G105" s="5" t="s">
        <v>59</v>
      </c>
      <c r="H105" s="4">
        <v>2.4</v>
      </c>
    </row>
    <row r="106" spans="1:8" ht="16" x14ac:dyDescent="0.2">
      <c r="A106" s="3"/>
      <c r="B106" s="3"/>
      <c r="C106" s="3"/>
      <c r="D106" s="3"/>
      <c r="E106" s="3" t="s">
        <v>60</v>
      </c>
      <c r="F106" s="14">
        <v>2015</v>
      </c>
      <c r="G106" s="5" t="s">
        <v>61</v>
      </c>
      <c r="H106" s="4">
        <v>2.8</v>
      </c>
    </row>
    <row r="107" spans="1:8" ht="16" x14ac:dyDescent="0.2">
      <c r="A107" s="3"/>
      <c r="B107" s="3"/>
      <c r="C107" s="3"/>
      <c r="D107" s="3"/>
      <c r="E107" s="6"/>
      <c r="F107" s="14">
        <v>2019</v>
      </c>
      <c r="G107" s="5" t="s">
        <v>62</v>
      </c>
      <c r="H107" s="4">
        <v>2.9</v>
      </c>
    </row>
    <row r="108" spans="1:8" ht="16" x14ac:dyDescent="0.2">
      <c r="A108" s="3"/>
      <c r="B108" s="3"/>
      <c r="C108" s="3"/>
      <c r="D108" s="3"/>
      <c r="E108" s="3" t="s">
        <v>63</v>
      </c>
      <c r="F108" s="14">
        <v>2015</v>
      </c>
      <c r="G108" s="5" t="s">
        <v>64</v>
      </c>
      <c r="H108" s="4">
        <v>4.0999999999999996</v>
      </c>
    </row>
    <row r="109" spans="1:8" ht="16" x14ac:dyDescent="0.2">
      <c r="A109" s="6"/>
      <c r="B109" s="6"/>
      <c r="C109" s="6"/>
      <c r="D109" s="6"/>
      <c r="E109" s="6"/>
      <c r="F109" s="14">
        <v>2019</v>
      </c>
      <c r="G109" s="5" t="s">
        <v>65</v>
      </c>
      <c r="H109" s="4">
        <v>4</v>
      </c>
    </row>
    <row r="110" spans="1:8" ht="16" x14ac:dyDescent="0.2">
      <c r="A110" s="3" t="s">
        <v>57</v>
      </c>
      <c r="B110" s="3" t="s">
        <v>29</v>
      </c>
      <c r="C110" s="3" t="s">
        <v>9</v>
      </c>
      <c r="D110" s="3" t="s">
        <v>10</v>
      </c>
      <c r="E110" s="3" t="s">
        <v>9</v>
      </c>
      <c r="F110" s="14">
        <v>2015</v>
      </c>
      <c r="G110" s="5" t="s">
        <v>66</v>
      </c>
      <c r="H110" s="4">
        <v>1.3</v>
      </c>
    </row>
    <row r="111" spans="1:8" ht="16" x14ac:dyDescent="0.2">
      <c r="A111" s="3"/>
      <c r="B111" s="3"/>
      <c r="C111" s="3"/>
      <c r="D111" s="3"/>
      <c r="E111" s="6"/>
      <c r="F111" s="14">
        <v>2019</v>
      </c>
      <c r="G111" s="5" t="s">
        <v>67</v>
      </c>
      <c r="H111" s="4">
        <v>1.3</v>
      </c>
    </row>
    <row r="112" spans="1:8" ht="16" x14ac:dyDescent="0.2">
      <c r="A112" s="3"/>
      <c r="B112" s="3"/>
      <c r="C112" s="3"/>
      <c r="D112" s="3"/>
      <c r="E112" s="3" t="s">
        <v>60</v>
      </c>
      <c r="F112" s="14">
        <v>2015</v>
      </c>
      <c r="G112" s="5" t="s">
        <v>68</v>
      </c>
      <c r="H112" s="4">
        <v>1.5</v>
      </c>
    </row>
    <row r="113" spans="1:8" ht="16" x14ac:dyDescent="0.2">
      <c r="A113" s="3"/>
      <c r="B113" s="3"/>
      <c r="C113" s="3"/>
      <c r="D113" s="3"/>
      <c r="E113" s="6"/>
      <c r="F113" s="14">
        <v>2019</v>
      </c>
      <c r="G113" s="5" t="s">
        <v>69</v>
      </c>
      <c r="H113" s="4">
        <v>1.5</v>
      </c>
    </row>
    <row r="114" spans="1:8" ht="16" x14ac:dyDescent="0.2">
      <c r="A114" s="3"/>
      <c r="B114" s="3"/>
      <c r="C114" s="3"/>
      <c r="D114" s="3"/>
      <c r="E114" s="3" t="s">
        <v>63</v>
      </c>
      <c r="F114" s="14">
        <v>2015</v>
      </c>
      <c r="G114" s="5" t="s">
        <v>70</v>
      </c>
      <c r="H114" s="4">
        <v>2.2999999999999998</v>
      </c>
    </row>
    <row r="115" spans="1:8" ht="16" x14ac:dyDescent="0.2">
      <c r="A115" s="6"/>
      <c r="B115" s="6"/>
      <c r="C115" s="6"/>
      <c r="D115" s="6"/>
      <c r="E115" s="6"/>
      <c r="F115" s="14">
        <v>2019</v>
      </c>
      <c r="G115" s="5" t="s">
        <v>71</v>
      </c>
      <c r="H115" s="4">
        <v>2.2999999999999998</v>
      </c>
    </row>
    <row r="116" spans="1:8" x14ac:dyDescent="0.2">
      <c r="A116" s="3" t="s">
        <v>72</v>
      </c>
      <c r="B116" s="3" t="s">
        <v>8</v>
      </c>
      <c r="C116" s="3" t="s">
        <v>9</v>
      </c>
      <c r="D116" s="3" t="s">
        <v>10</v>
      </c>
      <c r="E116" s="3" t="s">
        <v>9</v>
      </c>
      <c r="F116" s="14">
        <v>2015</v>
      </c>
      <c r="G116" s="5">
        <v>626</v>
      </c>
      <c r="H116" s="4">
        <v>12</v>
      </c>
    </row>
    <row r="117" spans="1:8" x14ac:dyDescent="0.2">
      <c r="A117" s="6"/>
      <c r="B117" s="6"/>
      <c r="C117" s="6"/>
      <c r="D117" s="6"/>
      <c r="E117" s="6"/>
      <c r="F117" s="14">
        <v>2019</v>
      </c>
      <c r="G117" s="5">
        <v>581</v>
      </c>
      <c r="H117" s="4">
        <v>10.9</v>
      </c>
    </row>
    <row r="118" spans="1:8" ht="16" x14ac:dyDescent="0.2">
      <c r="A118" s="3" t="s">
        <v>73</v>
      </c>
      <c r="B118" s="3" t="s">
        <v>8</v>
      </c>
      <c r="C118" s="3" t="s">
        <v>9</v>
      </c>
      <c r="D118" s="3" t="s">
        <v>10</v>
      </c>
      <c r="E118" s="3" t="s">
        <v>9</v>
      </c>
      <c r="F118" s="14" t="s">
        <v>12</v>
      </c>
      <c r="G118" s="5" t="s">
        <v>74</v>
      </c>
      <c r="H118" s="4">
        <v>0.3</v>
      </c>
    </row>
    <row r="119" spans="1:8" ht="16" x14ac:dyDescent="0.2">
      <c r="A119" s="3"/>
      <c r="B119" s="3"/>
      <c r="C119" s="6"/>
      <c r="D119" s="3"/>
      <c r="E119" s="3"/>
      <c r="F119" s="14" t="s">
        <v>14</v>
      </c>
      <c r="G119" s="5" t="s">
        <v>75</v>
      </c>
      <c r="H119" s="4">
        <v>0.6</v>
      </c>
    </row>
    <row r="120" spans="1:8" ht="16" x14ac:dyDescent="0.2">
      <c r="A120" s="3"/>
      <c r="B120" s="3"/>
      <c r="C120" s="3" t="s">
        <v>20</v>
      </c>
      <c r="D120" s="3"/>
      <c r="E120" s="3"/>
      <c r="F120" s="14" t="s">
        <v>12</v>
      </c>
      <c r="G120" s="5">
        <v>5</v>
      </c>
      <c r="H120" s="4">
        <v>1.4</v>
      </c>
    </row>
    <row r="121" spans="1:8" ht="16" x14ac:dyDescent="0.2">
      <c r="A121" s="3"/>
      <c r="B121" s="3"/>
      <c r="C121" s="6"/>
      <c r="D121" s="3"/>
      <c r="E121" s="3"/>
      <c r="F121" s="14" t="s">
        <v>14</v>
      </c>
      <c r="G121" s="5" t="s">
        <v>76</v>
      </c>
      <c r="H121" s="4">
        <v>2</v>
      </c>
    </row>
    <row r="122" spans="1:8" ht="16" x14ac:dyDescent="0.2">
      <c r="A122" s="3"/>
      <c r="B122" s="3"/>
      <c r="C122" s="3" t="s">
        <v>26</v>
      </c>
      <c r="D122" s="3"/>
      <c r="E122" s="3"/>
      <c r="F122" s="14" t="s">
        <v>12</v>
      </c>
      <c r="G122" s="5" t="s">
        <v>77</v>
      </c>
      <c r="H122" s="4">
        <v>0.3</v>
      </c>
    </row>
    <row r="123" spans="1:8" ht="16" x14ac:dyDescent="0.2">
      <c r="A123" s="6"/>
      <c r="B123" s="6"/>
      <c r="C123" s="6"/>
      <c r="D123" s="6"/>
      <c r="E123" s="6"/>
      <c r="F123" s="14" t="s">
        <v>14</v>
      </c>
      <c r="G123" s="5" t="s">
        <v>78</v>
      </c>
      <c r="H123" s="4">
        <v>0.6</v>
      </c>
    </row>
    <row r="124" spans="1:8" ht="16" x14ac:dyDescent="0.2">
      <c r="A124" s="3" t="s">
        <v>73</v>
      </c>
      <c r="B124" s="3" t="s">
        <v>29</v>
      </c>
      <c r="C124" s="3" t="s">
        <v>9</v>
      </c>
      <c r="D124" s="3" t="s">
        <v>10</v>
      </c>
      <c r="E124" s="3" t="s">
        <v>9</v>
      </c>
      <c r="F124" s="14" t="s">
        <v>12</v>
      </c>
      <c r="G124" s="5" t="s">
        <v>79</v>
      </c>
      <c r="H124" s="4">
        <v>0.1</v>
      </c>
    </row>
    <row r="125" spans="1:8" ht="16" x14ac:dyDescent="0.2">
      <c r="A125" s="3"/>
      <c r="B125" s="3"/>
      <c r="C125" s="6"/>
      <c r="D125" s="3"/>
      <c r="E125" s="3"/>
      <c r="F125" s="14" t="s">
        <v>14</v>
      </c>
      <c r="G125" s="5" t="s">
        <v>80</v>
      </c>
      <c r="H125" s="4">
        <v>0.3</v>
      </c>
    </row>
    <row r="126" spans="1:8" ht="16" x14ac:dyDescent="0.2">
      <c r="A126" s="3"/>
      <c r="B126" s="3"/>
      <c r="C126" s="3" t="s">
        <v>20</v>
      </c>
      <c r="D126" s="3"/>
      <c r="E126" s="3"/>
      <c r="F126" s="14" t="s">
        <v>12</v>
      </c>
      <c r="G126" s="5" t="s">
        <v>81</v>
      </c>
      <c r="H126" s="4">
        <v>0.7</v>
      </c>
    </row>
    <row r="127" spans="1:8" ht="16" x14ac:dyDescent="0.2">
      <c r="A127" s="3"/>
      <c r="B127" s="3"/>
      <c r="C127" s="6"/>
      <c r="D127" s="3"/>
      <c r="E127" s="3"/>
      <c r="F127" s="14" t="s">
        <v>14</v>
      </c>
      <c r="G127" s="5" t="s">
        <v>76</v>
      </c>
      <c r="H127" s="4">
        <v>1.4</v>
      </c>
    </row>
    <row r="128" spans="1:8" ht="16" x14ac:dyDescent="0.2">
      <c r="A128" s="3"/>
      <c r="B128" s="3"/>
      <c r="C128" s="3" t="s">
        <v>26</v>
      </c>
      <c r="D128" s="3"/>
      <c r="E128" s="3"/>
      <c r="F128" s="14" t="s">
        <v>12</v>
      </c>
      <c r="G128" s="5" t="s">
        <v>82</v>
      </c>
      <c r="H128" s="4">
        <v>0.2</v>
      </c>
    </row>
    <row r="129" spans="1:8" ht="16" x14ac:dyDescent="0.2">
      <c r="A129" s="6"/>
      <c r="B129" s="6"/>
      <c r="C129" s="6"/>
      <c r="D129" s="6"/>
      <c r="E129" s="6"/>
      <c r="F129" s="14" t="s">
        <v>14</v>
      </c>
      <c r="G129" s="5" t="s">
        <v>83</v>
      </c>
      <c r="H129" s="4">
        <v>0.3</v>
      </c>
    </row>
    <row r="130" spans="1:8" ht="16" x14ac:dyDescent="0.2">
      <c r="A130" s="3" t="s">
        <v>84</v>
      </c>
      <c r="B130" s="3" t="s">
        <v>8</v>
      </c>
      <c r="C130" s="3" t="s">
        <v>9</v>
      </c>
      <c r="D130" s="3" t="s">
        <v>10</v>
      </c>
      <c r="E130" s="3" t="s">
        <v>9</v>
      </c>
      <c r="F130" s="14" t="s">
        <v>85</v>
      </c>
      <c r="G130" s="5" t="s">
        <v>50</v>
      </c>
      <c r="H130" s="4">
        <v>1</v>
      </c>
    </row>
    <row r="131" spans="1:8" ht="16" x14ac:dyDescent="0.2">
      <c r="A131" s="3"/>
      <c r="B131" s="3"/>
      <c r="C131" s="3"/>
      <c r="D131" s="3"/>
      <c r="E131" s="3"/>
      <c r="F131" s="14" t="s">
        <v>86</v>
      </c>
      <c r="G131" s="5" t="s">
        <v>87</v>
      </c>
      <c r="H131" s="4">
        <v>0.9</v>
      </c>
    </row>
    <row r="132" spans="1:8" ht="16" x14ac:dyDescent="0.2">
      <c r="A132" s="3"/>
      <c r="B132" s="3"/>
      <c r="C132" s="3"/>
      <c r="D132" s="3"/>
      <c r="E132" s="3"/>
      <c r="F132" s="14" t="s">
        <v>12</v>
      </c>
      <c r="G132" s="5" t="s">
        <v>88</v>
      </c>
      <c r="H132" s="4">
        <v>0.9</v>
      </c>
    </row>
    <row r="133" spans="1:8" ht="16" x14ac:dyDescent="0.2">
      <c r="A133" s="3"/>
      <c r="B133" s="3"/>
      <c r="C133" s="3"/>
      <c r="D133" s="3"/>
      <c r="E133" s="6"/>
      <c r="F133" s="14" t="s">
        <v>14</v>
      </c>
      <c r="G133" s="5" t="s">
        <v>89</v>
      </c>
      <c r="H133" s="4">
        <v>0.9</v>
      </c>
    </row>
    <row r="134" spans="1:8" ht="16" x14ac:dyDescent="0.2">
      <c r="A134" s="3"/>
      <c r="B134" s="3"/>
      <c r="C134" s="3"/>
      <c r="D134" s="3"/>
      <c r="E134" s="3" t="s">
        <v>90</v>
      </c>
      <c r="F134" s="14" t="s">
        <v>85</v>
      </c>
      <c r="G134" s="5" t="s">
        <v>91</v>
      </c>
      <c r="H134" s="4">
        <v>0.8</v>
      </c>
    </row>
    <row r="135" spans="1:8" ht="16" x14ac:dyDescent="0.2">
      <c r="A135" s="3"/>
      <c r="B135" s="3"/>
      <c r="C135" s="3"/>
      <c r="D135" s="3"/>
      <c r="E135" s="3"/>
      <c r="F135" s="14" t="s">
        <v>92</v>
      </c>
      <c r="G135" s="5" t="s">
        <v>93</v>
      </c>
      <c r="H135" s="4">
        <v>0.7</v>
      </c>
    </row>
    <row r="136" spans="1:8" ht="16" x14ac:dyDescent="0.2">
      <c r="A136" s="3"/>
      <c r="B136" s="3"/>
      <c r="C136" s="3"/>
      <c r="D136" s="3"/>
      <c r="E136" s="3"/>
      <c r="F136" s="14" t="s">
        <v>12</v>
      </c>
      <c r="G136" s="5" t="s">
        <v>94</v>
      </c>
      <c r="H136" s="4">
        <v>0.7</v>
      </c>
    </row>
    <row r="137" spans="1:8" ht="16" x14ac:dyDescent="0.2">
      <c r="A137" s="3"/>
      <c r="B137" s="3"/>
      <c r="C137" s="3"/>
      <c r="D137" s="3"/>
      <c r="E137" s="6"/>
      <c r="F137" s="14" t="s">
        <v>14</v>
      </c>
      <c r="G137" s="5" t="s">
        <v>91</v>
      </c>
      <c r="H137" s="4">
        <v>0.6</v>
      </c>
    </row>
    <row r="138" spans="1:8" ht="16" x14ac:dyDescent="0.2">
      <c r="A138" s="3"/>
      <c r="B138" s="3"/>
      <c r="C138" s="3"/>
      <c r="D138" s="3"/>
      <c r="E138" s="3" t="s">
        <v>63</v>
      </c>
      <c r="F138" s="14" t="s">
        <v>85</v>
      </c>
      <c r="G138" s="5" t="s">
        <v>95</v>
      </c>
      <c r="H138" s="4">
        <v>2.2000000000000002</v>
      </c>
    </row>
    <row r="139" spans="1:8" ht="16" x14ac:dyDescent="0.2">
      <c r="A139" s="3"/>
      <c r="B139" s="3"/>
      <c r="C139" s="3"/>
      <c r="D139" s="3"/>
      <c r="E139" s="3"/>
      <c r="F139" s="14" t="s">
        <v>86</v>
      </c>
      <c r="G139" s="5" t="s">
        <v>96</v>
      </c>
      <c r="H139" s="4">
        <v>1.9</v>
      </c>
    </row>
    <row r="140" spans="1:8" ht="16" x14ac:dyDescent="0.2">
      <c r="A140" s="3"/>
      <c r="B140" s="3"/>
      <c r="C140" s="3"/>
      <c r="D140" s="3"/>
      <c r="E140" s="3"/>
      <c r="F140" s="14" t="s">
        <v>12</v>
      </c>
      <c r="G140" s="5" t="s">
        <v>97</v>
      </c>
      <c r="H140" s="4">
        <v>2</v>
      </c>
    </row>
    <row r="141" spans="1:8" ht="16" x14ac:dyDescent="0.2">
      <c r="A141" s="6"/>
      <c r="B141" s="6"/>
      <c r="C141" s="6"/>
      <c r="D141" s="6"/>
      <c r="E141" s="6"/>
      <c r="F141" s="14" t="s">
        <v>14</v>
      </c>
      <c r="G141" s="5" t="s">
        <v>97</v>
      </c>
      <c r="H141" s="4">
        <v>1.8</v>
      </c>
    </row>
    <row r="142" spans="1:8" ht="16" x14ac:dyDescent="0.2">
      <c r="A142" s="3" t="s">
        <v>84</v>
      </c>
      <c r="B142" s="3" t="s">
        <v>29</v>
      </c>
      <c r="C142" s="3" t="s">
        <v>9</v>
      </c>
      <c r="D142" s="3" t="s">
        <v>10</v>
      </c>
      <c r="E142" s="3" t="s">
        <v>9</v>
      </c>
      <c r="F142" s="14" t="s">
        <v>85</v>
      </c>
      <c r="G142" s="5" t="s">
        <v>98</v>
      </c>
      <c r="H142" s="4">
        <v>0.5</v>
      </c>
    </row>
    <row r="143" spans="1:8" ht="16" x14ac:dyDescent="0.2">
      <c r="A143" s="3"/>
      <c r="B143" s="3"/>
      <c r="C143" s="3"/>
      <c r="D143" s="3"/>
      <c r="E143" s="3"/>
      <c r="F143" s="14" t="s">
        <v>86</v>
      </c>
      <c r="G143" s="5" t="s">
        <v>44</v>
      </c>
      <c r="H143" s="4">
        <v>0.4</v>
      </c>
    </row>
    <row r="144" spans="1:8" ht="16" x14ac:dyDescent="0.2">
      <c r="A144" s="3"/>
      <c r="B144" s="3"/>
      <c r="C144" s="3"/>
      <c r="D144" s="3"/>
      <c r="E144" s="3"/>
      <c r="F144" s="14" t="s">
        <v>12</v>
      </c>
      <c r="G144" s="5" t="s">
        <v>99</v>
      </c>
      <c r="H144" s="4">
        <v>0.4</v>
      </c>
    </row>
    <row r="145" spans="1:8" ht="16" x14ac:dyDescent="0.2">
      <c r="A145" s="3"/>
      <c r="B145" s="3"/>
      <c r="C145" s="3"/>
      <c r="D145" s="3"/>
      <c r="E145" s="6"/>
      <c r="F145" s="14" t="s">
        <v>14</v>
      </c>
      <c r="G145" s="5" t="s">
        <v>100</v>
      </c>
      <c r="H145" s="4">
        <v>0</v>
      </c>
    </row>
    <row r="146" spans="1:8" ht="16" x14ac:dyDescent="0.2">
      <c r="A146" s="3"/>
      <c r="B146" s="3"/>
      <c r="C146" s="3"/>
      <c r="D146" s="3"/>
      <c r="E146" s="3" t="s">
        <v>90</v>
      </c>
      <c r="F146" s="14" t="s">
        <v>85</v>
      </c>
      <c r="G146" s="5" t="s">
        <v>101</v>
      </c>
      <c r="H146" s="4">
        <v>0.3</v>
      </c>
    </row>
    <row r="147" spans="1:8" ht="16" x14ac:dyDescent="0.2">
      <c r="A147" s="3"/>
      <c r="B147" s="3"/>
      <c r="C147" s="3"/>
      <c r="D147" s="3"/>
      <c r="E147" s="3"/>
      <c r="F147" s="14" t="s">
        <v>12</v>
      </c>
      <c r="G147" s="5" t="s">
        <v>102</v>
      </c>
      <c r="H147" s="4">
        <v>0.3</v>
      </c>
    </row>
    <row r="148" spans="1:8" ht="16" x14ac:dyDescent="0.2">
      <c r="A148" s="3"/>
      <c r="B148" s="3"/>
      <c r="C148" s="3"/>
      <c r="D148" s="3"/>
      <c r="E148" s="3"/>
      <c r="F148" s="14" t="s">
        <v>92</v>
      </c>
      <c r="G148" s="5" t="s">
        <v>103</v>
      </c>
      <c r="H148" s="4">
        <v>0.3</v>
      </c>
    </row>
    <row r="149" spans="1:8" ht="16" x14ac:dyDescent="0.2">
      <c r="A149" s="3"/>
      <c r="B149" s="3"/>
      <c r="C149" s="3"/>
      <c r="D149" s="3"/>
      <c r="E149" s="6"/>
      <c r="F149" s="14" t="s">
        <v>14</v>
      </c>
      <c r="G149" s="5" t="s">
        <v>104</v>
      </c>
      <c r="H149" s="4">
        <v>0.3</v>
      </c>
    </row>
    <row r="150" spans="1:8" ht="16" x14ac:dyDescent="0.2">
      <c r="A150" s="3"/>
      <c r="B150" s="3"/>
      <c r="C150" s="3"/>
      <c r="D150" s="3"/>
      <c r="E150" s="3" t="s">
        <v>63</v>
      </c>
      <c r="F150" s="14" t="s">
        <v>85</v>
      </c>
      <c r="G150" s="5" t="s">
        <v>105</v>
      </c>
      <c r="H150" s="4">
        <v>1</v>
      </c>
    </row>
    <row r="151" spans="1:8" ht="16" x14ac:dyDescent="0.2">
      <c r="A151" s="3"/>
      <c r="B151" s="3"/>
      <c r="C151" s="3"/>
      <c r="D151" s="3"/>
      <c r="E151" s="3"/>
      <c r="F151" s="14" t="s">
        <v>86</v>
      </c>
      <c r="G151" s="5" t="s">
        <v>67</v>
      </c>
      <c r="H151" s="4">
        <v>1</v>
      </c>
    </row>
    <row r="152" spans="1:8" ht="16" x14ac:dyDescent="0.2">
      <c r="A152" s="3"/>
      <c r="B152" s="3"/>
      <c r="C152" s="3"/>
      <c r="D152" s="3"/>
      <c r="E152" s="3"/>
      <c r="F152" s="14" t="s">
        <v>12</v>
      </c>
      <c r="G152" s="5" t="s">
        <v>106</v>
      </c>
      <c r="H152" s="4">
        <v>0.9</v>
      </c>
    </row>
    <row r="153" spans="1:8" ht="16" x14ac:dyDescent="0.2">
      <c r="A153" s="6"/>
      <c r="B153" s="6"/>
      <c r="C153" s="6"/>
      <c r="D153" s="6"/>
      <c r="E153" s="6"/>
      <c r="F153" s="14" t="s">
        <v>14</v>
      </c>
      <c r="G153" s="5" t="s">
        <v>107</v>
      </c>
      <c r="H153" s="4">
        <v>0.9</v>
      </c>
    </row>
    <row r="154" spans="1:8" x14ac:dyDescent="0.2">
      <c r="A154" s="9"/>
      <c r="B154" s="9"/>
      <c r="C154" s="9"/>
    </row>
    <row r="155" spans="1:8" x14ac:dyDescent="0.2">
      <c r="A155" s="13" t="s">
        <v>110</v>
      </c>
      <c r="B155" s="9"/>
      <c r="C155" s="9"/>
    </row>
    <row r="156" spans="1:8" x14ac:dyDescent="0.2">
      <c r="A156" s="13" t="s">
        <v>108</v>
      </c>
      <c r="B156" s="9"/>
      <c r="C156" s="9"/>
    </row>
    <row r="158" spans="1:8" x14ac:dyDescent="0.2">
      <c r="A158" t="s">
        <v>111</v>
      </c>
    </row>
    <row r="159" spans="1:8" x14ac:dyDescent="0.2">
      <c r="A159" s="16" t="s">
        <v>112</v>
      </c>
    </row>
  </sheetData>
  <mergeCells count="158">
    <mergeCell ref="A142:A153"/>
    <mergeCell ref="B142:B153"/>
    <mergeCell ref="C142:C153"/>
    <mergeCell ref="D142:D153"/>
    <mergeCell ref="E142:E145"/>
    <mergeCell ref="E146:E149"/>
    <mergeCell ref="E150:E153"/>
    <mergeCell ref="E124:E129"/>
    <mergeCell ref="C126:C127"/>
    <mergeCell ref="C128:C129"/>
    <mergeCell ref="A130:A141"/>
    <mergeCell ref="B130:B141"/>
    <mergeCell ref="C130:C141"/>
    <mergeCell ref="D130:D141"/>
    <mergeCell ref="E130:E133"/>
    <mergeCell ref="E134:E137"/>
    <mergeCell ref="E138:E141"/>
    <mergeCell ref="C120:C121"/>
    <mergeCell ref="C122:C123"/>
    <mergeCell ref="A124:A129"/>
    <mergeCell ref="B124:B129"/>
    <mergeCell ref="C124:C125"/>
    <mergeCell ref="D124:D129"/>
    <mergeCell ref="A116:A117"/>
    <mergeCell ref="B116:B117"/>
    <mergeCell ref="C116:C117"/>
    <mergeCell ref="D116:D117"/>
    <mergeCell ref="E116:E117"/>
    <mergeCell ref="A118:A123"/>
    <mergeCell ref="B118:B123"/>
    <mergeCell ref="C118:C119"/>
    <mergeCell ref="D118:D123"/>
    <mergeCell ref="E118:E123"/>
    <mergeCell ref="A110:A115"/>
    <mergeCell ref="B110:B115"/>
    <mergeCell ref="C110:C115"/>
    <mergeCell ref="D110:D115"/>
    <mergeCell ref="E110:E111"/>
    <mergeCell ref="E112:E113"/>
    <mergeCell ref="E114:E115"/>
    <mergeCell ref="E98:E103"/>
    <mergeCell ref="C100:C101"/>
    <mergeCell ref="C102:C103"/>
    <mergeCell ref="A104:A109"/>
    <mergeCell ref="B104:B109"/>
    <mergeCell ref="C104:C109"/>
    <mergeCell ref="D104:D109"/>
    <mergeCell ref="E104:E105"/>
    <mergeCell ref="E106:E107"/>
    <mergeCell ref="E108:E109"/>
    <mergeCell ref="C94:C95"/>
    <mergeCell ref="C96:C97"/>
    <mergeCell ref="A98:A103"/>
    <mergeCell ref="B98:B103"/>
    <mergeCell ref="C98:C99"/>
    <mergeCell ref="D98:D103"/>
    <mergeCell ref="A90:A91"/>
    <mergeCell ref="B90:B91"/>
    <mergeCell ref="C90:C91"/>
    <mergeCell ref="D90:D91"/>
    <mergeCell ref="E90:E91"/>
    <mergeCell ref="A92:A97"/>
    <mergeCell ref="B92:B97"/>
    <mergeCell ref="C92:C93"/>
    <mergeCell ref="D92:D97"/>
    <mergeCell ref="E92:E97"/>
    <mergeCell ref="A86:A87"/>
    <mergeCell ref="B86:B87"/>
    <mergeCell ref="C86:C87"/>
    <mergeCell ref="D86:D87"/>
    <mergeCell ref="E86:E87"/>
    <mergeCell ref="A88:A89"/>
    <mergeCell ref="B88:B89"/>
    <mergeCell ref="C88:C89"/>
    <mergeCell ref="D88:D89"/>
    <mergeCell ref="E88:E89"/>
    <mergeCell ref="E74:E83"/>
    <mergeCell ref="D76:D77"/>
    <mergeCell ref="D78:D79"/>
    <mergeCell ref="D80:D81"/>
    <mergeCell ref="D82:D83"/>
    <mergeCell ref="A84:A85"/>
    <mergeCell ref="B84:B85"/>
    <mergeCell ref="C84:C85"/>
    <mergeCell ref="D84:D85"/>
    <mergeCell ref="E84:E85"/>
    <mergeCell ref="D66:D67"/>
    <mergeCell ref="D68:D69"/>
    <mergeCell ref="D70:D71"/>
    <mergeCell ref="D72:D73"/>
    <mergeCell ref="A74:A83"/>
    <mergeCell ref="B74:B83"/>
    <mergeCell ref="C74:C83"/>
    <mergeCell ref="D74:D75"/>
    <mergeCell ref="E54:E63"/>
    <mergeCell ref="D56:D57"/>
    <mergeCell ref="D58:D59"/>
    <mergeCell ref="D60:D61"/>
    <mergeCell ref="D62:D63"/>
    <mergeCell ref="A64:A73"/>
    <mergeCell ref="B64:B73"/>
    <mergeCell ref="C64:C73"/>
    <mergeCell ref="D64:D65"/>
    <mergeCell ref="E64:E73"/>
    <mergeCell ref="D46:D47"/>
    <mergeCell ref="D48:D49"/>
    <mergeCell ref="D50:D51"/>
    <mergeCell ref="D52:D53"/>
    <mergeCell ref="A54:A63"/>
    <mergeCell ref="B54:B63"/>
    <mergeCell ref="C54:C63"/>
    <mergeCell ref="D54:D55"/>
    <mergeCell ref="E34:E43"/>
    <mergeCell ref="D36:D37"/>
    <mergeCell ref="D38:D39"/>
    <mergeCell ref="D40:D41"/>
    <mergeCell ref="D42:D43"/>
    <mergeCell ref="A44:A53"/>
    <mergeCell ref="B44:B53"/>
    <mergeCell ref="C44:C53"/>
    <mergeCell ref="D44:D45"/>
    <mergeCell ref="E44:E53"/>
    <mergeCell ref="D26:D27"/>
    <mergeCell ref="D28:D29"/>
    <mergeCell ref="D30:D31"/>
    <mergeCell ref="D32:D33"/>
    <mergeCell ref="A34:A43"/>
    <mergeCell ref="B34:B43"/>
    <mergeCell ref="C34:C43"/>
    <mergeCell ref="D34:D35"/>
    <mergeCell ref="E14:E23"/>
    <mergeCell ref="D16:D17"/>
    <mergeCell ref="D18:D19"/>
    <mergeCell ref="D20:D21"/>
    <mergeCell ref="D22:D23"/>
    <mergeCell ref="A24:A33"/>
    <mergeCell ref="B24:B33"/>
    <mergeCell ref="C24:C33"/>
    <mergeCell ref="D24:D25"/>
    <mergeCell ref="E24:E33"/>
    <mergeCell ref="D6:D7"/>
    <mergeCell ref="D8:D9"/>
    <mergeCell ref="D10:D11"/>
    <mergeCell ref="D12:D13"/>
    <mergeCell ref="A14:A23"/>
    <mergeCell ref="B14:B23"/>
    <mergeCell ref="C14:C23"/>
    <mergeCell ref="D14:D15"/>
    <mergeCell ref="A2:A3"/>
    <mergeCell ref="B2:B3"/>
    <mergeCell ref="C2:C3"/>
    <mergeCell ref="D2:D3"/>
    <mergeCell ref="E2:E3"/>
    <mergeCell ref="A4:A13"/>
    <mergeCell ref="B4:B13"/>
    <mergeCell ref="C4:C13"/>
    <mergeCell ref="D4:D5"/>
    <mergeCell ref="E4:E13"/>
  </mergeCells>
  <hyperlinks>
    <hyperlink ref="A159" r:id="rId1" xr:uid="{5285AEDD-F3C3-CB48-9C44-8F0F412A03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E9DF8-3193-B948-895F-501F33386FA8}">
  <dimension ref="A1:K156"/>
  <sheetViews>
    <sheetView tabSelected="1" workbookViewId="0">
      <selection activeCell="B3" sqref="B3"/>
    </sheetView>
  </sheetViews>
  <sheetFormatPr baseColWidth="10" defaultColWidth="8.83203125" defaultRowHeight="15" x14ac:dyDescent="0.2"/>
  <cols>
    <col min="1" max="1" width="31" style="11" customWidth="1"/>
    <col min="2" max="2" width="43.5" style="11" customWidth="1"/>
    <col min="3" max="3" width="16.6640625" style="11" customWidth="1"/>
    <col min="4" max="7" width="8.83203125" style="11"/>
    <col min="8" max="8" width="12.83203125" style="11" customWidth="1"/>
    <col min="9" max="9" width="8.83203125" style="11"/>
    <col min="10" max="10" width="18.1640625" style="11" customWidth="1"/>
    <col min="11" max="11" width="14.5" style="11" customWidth="1"/>
    <col min="14" max="14" width="16.33203125" bestFit="1" customWidth="1"/>
  </cols>
  <sheetData>
    <row r="1" spans="1:11" s="11" customFormat="1" ht="19" x14ac:dyDescent="0.25">
      <c r="A1" s="19"/>
      <c r="B1" s="20" t="s">
        <v>113</v>
      </c>
      <c r="C1" s="21"/>
      <c r="D1" s="22"/>
      <c r="E1" s="21" t="s">
        <v>8</v>
      </c>
      <c r="F1" s="21"/>
      <c r="G1" s="22"/>
    </row>
    <row r="2" spans="1:11" s="11" customFormat="1" ht="15" customHeight="1" x14ac:dyDescent="0.2">
      <c r="A2" s="23" t="s">
        <v>148</v>
      </c>
      <c r="B2" s="24" t="s">
        <v>114</v>
      </c>
      <c r="C2" s="25"/>
      <c r="D2" s="26"/>
      <c r="E2" s="25" t="s">
        <v>114</v>
      </c>
      <c r="F2" s="25"/>
      <c r="G2" s="26"/>
    </row>
    <row r="3" spans="1:11" s="11" customFormat="1" ht="32" x14ac:dyDescent="0.2">
      <c r="A3" s="27"/>
      <c r="B3" s="28">
        <v>2013</v>
      </c>
      <c r="C3" s="29">
        <v>2017</v>
      </c>
      <c r="D3" s="30" t="s">
        <v>115</v>
      </c>
      <c r="E3" s="31">
        <v>2013</v>
      </c>
      <c r="F3" s="29">
        <v>2017</v>
      </c>
      <c r="G3" s="30" t="s">
        <v>115</v>
      </c>
    </row>
    <row r="4" spans="1:11" s="11" customFormat="1" ht="32" x14ac:dyDescent="0.2">
      <c r="A4" s="32" t="s">
        <v>116</v>
      </c>
      <c r="B4" s="33">
        <v>0.28000000000000003</v>
      </c>
      <c r="C4" s="33">
        <v>0.28000000000000003</v>
      </c>
      <c r="D4" s="34">
        <f t="shared" ref="D4" si="0">C4-B4</f>
        <v>0</v>
      </c>
      <c r="E4" s="35">
        <v>0.31</v>
      </c>
      <c r="F4" s="33">
        <v>0.27</v>
      </c>
      <c r="G4" s="34">
        <f t="shared" ref="G4" si="1">F4-E4</f>
        <v>-3.999999999999998E-2</v>
      </c>
    </row>
    <row r="5" spans="1:11" s="11" customFormat="1" x14ac:dyDescent="0.2">
      <c r="A5" s="57" t="s">
        <v>147</v>
      </c>
      <c r="B5" s="17"/>
      <c r="C5" s="17"/>
      <c r="D5" s="17"/>
      <c r="E5" s="36"/>
      <c r="F5" s="18"/>
      <c r="G5" s="18"/>
      <c r="H5" s="18"/>
      <c r="I5" s="18"/>
      <c r="J5" s="18"/>
    </row>
    <row r="7" spans="1:11" ht="48" x14ac:dyDescent="0.2">
      <c r="A7" s="58" t="s">
        <v>139</v>
      </c>
      <c r="B7" s="58" t="s">
        <v>140</v>
      </c>
      <c r="C7" s="58" t="s">
        <v>0</v>
      </c>
      <c r="D7" s="59" t="s">
        <v>2</v>
      </c>
      <c r="E7" s="58" t="s">
        <v>1</v>
      </c>
      <c r="F7" s="59" t="s">
        <v>141</v>
      </c>
      <c r="G7" s="59" t="s">
        <v>142</v>
      </c>
      <c r="H7" s="59" t="s">
        <v>143</v>
      </c>
      <c r="I7" s="59" t="s">
        <v>142</v>
      </c>
      <c r="J7" s="60" t="s">
        <v>144</v>
      </c>
      <c r="K7" s="59" t="s">
        <v>145</v>
      </c>
    </row>
    <row r="8" spans="1:11" ht="16" x14ac:dyDescent="0.2">
      <c r="A8" s="37" t="s">
        <v>120</v>
      </c>
      <c r="B8" s="37" t="s">
        <v>121</v>
      </c>
      <c r="C8" s="37" t="s">
        <v>8</v>
      </c>
      <c r="D8" s="38" t="s">
        <v>10</v>
      </c>
      <c r="E8" s="39" t="s">
        <v>9</v>
      </c>
      <c r="F8" s="40">
        <v>27.440999999999999</v>
      </c>
      <c r="G8" s="41">
        <v>0.8</v>
      </c>
      <c r="H8" s="40">
        <v>27.302</v>
      </c>
      <c r="I8" s="41">
        <v>0.73</v>
      </c>
      <c r="J8" s="42">
        <f t="shared" ref="J8:J49" si="2">H8-F8</f>
        <v>-0.13899999999999935</v>
      </c>
      <c r="K8" s="43" t="str">
        <f t="shared" ref="K8:K49" si="3">IF(1.65*(SQRT((G8/1.65)^2+(I8/1.65)^2)) &lt; ABS(H8-F8),"Yes", "No")</f>
        <v>No</v>
      </c>
    </row>
    <row r="9" spans="1:11" ht="16" x14ac:dyDescent="0.2">
      <c r="A9" s="37"/>
      <c r="B9" s="37"/>
      <c r="C9" s="37"/>
      <c r="D9" s="44"/>
      <c r="E9" s="39" t="s">
        <v>45</v>
      </c>
      <c r="F9" s="40">
        <v>34.075000000000003</v>
      </c>
      <c r="G9" s="41">
        <v>2.8</v>
      </c>
      <c r="H9" s="40">
        <v>33.140999999999998</v>
      </c>
      <c r="I9" s="41">
        <v>3.08</v>
      </c>
      <c r="J9" s="42">
        <f t="shared" si="2"/>
        <v>-0.9340000000000046</v>
      </c>
      <c r="K9" s="43" t="str">
        <f t="shared" si="3"/>
        <v>No</v>
      </c>
    </row>
    <row r="10" spans="1:11" ht="16" x14ac:dyDescent="0.2">
      <c r="A10" s="37"/>
      <c r="B10" s="37"/>
      <c r="C10" s="37"/>
      <c r="D10" s="44"/>
      <c r="E10" s="39" t="s">
        <v>23</v>
      </c>
      <c r="F10" s="40">
        <v>20.21</v>
      </c>
      <c r="G10" s="41">
        <v>7.05</v>
      </c>
      <c r="H10" s="40">
        <v>21.079000000000001</v>
      </c>
      <c r="I10" s="41">
        <v>5.45</v>
      </c>
      <c r="J10" s="42">
        <f t="shared" si="2"/>
        <v>0.86899999999999977</v>
      </c>
      <c r="K10" s="43" t="str">
        <f t="shared" si="3"/>
        <v>No</v>
      </c>
    </row>
    <row r="11" spans="1:11" ht="16" x14ac:dyDescent="0.2">
      <c r="A11" s="37"/>
      <c r="B11" s="37"/>
      <c r="C11" s="37"/>
      <c r="D11" s="45"/>
      <c r="E11" s="39" t="s">
        <v>48</v>
      </c>
      <c r="F11" s="40">
        <v>26.83</v>
      </c>
      <c r="G11" s="41">
        <v>0.84</v>
      </c>
      <c r="H11" s="40">
        <v>26.637</v>
      </c>
      <c r="I11" s="41">
        <v>0.8</v>
      </c>
      <c r="J11" s="42">
        <f t="shared" si="2"/>
        <v>-0.19299999999999784</v>
      </c>
      <c r="K11" s="43" t="str">
        <f t="shared" si="3"/>
        <v>No</v>
      </c>
    </row>
    <row r="12" spans="1:11" ht="16" x14ac:dyDescent="0.2">
      <c r="A12" s="37"/>
      <c r="B12" s="37"/>
      <c r="C12" s="37"/>
      <c r="D12" s="46" t="s">
        <v>122</v>
      </c>
      <c r="E12" s="47" t="s">
        <v>9</v>
      </c>
      <c r="F12" s="40">
        <v>18.920000000000002</v>
      </c>
      <c r="G12" s="41">
        <v>1.1599999999999999</v>
      </c>
      <c r="H12" s="40">
        <v>18.327999999999999</v>
      </c>
      <c r="I12" s="41">
        <v>1.1000000000000001</v>
      </c>
      <c r="J12" s="42">
        <f t="shared" si="2"/>
        <v>-0.5920000000000023</v>
      </c>
      <c r="K12" s="43" t="str">
        <f t="shared" si="3"/>
        <v>No</v>
      </c>
    </row>
    <row r="13" spans="1:11" ht="16" x14ac:dyDescent="0.2">
      <c r="A13" s="37"/>
      <c r="B13" s="37"/>
      <c r="C13" s="37"/>
      <c r="D13" s="46" t="s">
        <v>123</v>
      </c>
      <c r="E13" s="48"/>
      <c r="F13" s="40">
        <v>31.298999999999999</v>
      </c>
      <c r="G13" s="41">
        <v>1.3</v>
      </c>
      <c r="H13" s="40">
        <v>31.052</v>
      </c>
      <c r="I13" s="41">
        <v>1.42</v>
      </c>
      <c r="J13" s="42">
        <f t="shared" si="2"/>
        <v>-0.24699999999999989</v>
      </c>
      <c r="K13" s="43" t="str">
        <f t="shared" si="3"/>
        <v>No</v>
      </c>
    </row>
    <row r="14" spans="1:11" ht="16" x14ac:dyDescent="0.2">
      <c r="A14" s="37"/>
      <c r="B14" s="37"/>
      <c r="C14" s="37"/>
      <c r="D14" s="46" t="s">
        <v>19</v>
      </c>
      <c r="E14" s="49"/>
      <c r="F14" s="40">
        <v>66.120999999999995</v>
      </c>
      <c r="G14" s="41">
        <v>2.78</v>
      </c>
      <c r="H14" s="40">
        <v>69.63</v>
      </c>
      <c r="I14" s="41">
        <v>3.97</v>
      </c>
      <c r="J14" s="42">
        <f t="shared" si="2"/>
        <v>3.5090000000000003</v>
      </c>
      <c r="K14" s="43" t="str">
        <f t="shared" si="3"/>
        <v>No</v>
      </c>
    </row>
    <row r="15" spans="1:11" ht="16" x14ac:dyDescent="0.2">
      <c r="A15" s="37" t="s">
        <v>120</v>
      </c>
      <c r="B15" s="38" t="s">
        <v>124</v>
      </c>
      <c r="C15" s="38" t="s">
        <v>8</v>
      </c>
      <c r="D15" s="38" t="s">
        <v>10</v>
      </c>
      <c r="E15" s="39" t="s">
        <v>9</v>
      </c>
      <c r="F15" s="40">
        <v>18.971</v>
      </c>
      <c r="G15" s="41">
        <v>0.79</v>
      </c>
      <c r="H15" s="40">
        <v>18.347000000000001</v>
      </c>
      <c r="I15" s="41">
        <v>0.64</v>
      </c>
      <c r="J15" s="42">
        <f t="shared" si="2"/>
        <v>-0.62399999999999878</v>
      </c>
      <c r="K15" s="43" t="str">
        <f t="shared" si="3"/>
        <v>No</v>
      </c>
    </row>
    <row r="16" spans="1:11" ht="16" x14ac:dyDescent="0.2">
      <c r="A16" s="37"/>
      <c r="B16" s="44"/>
      <c r="C16" s="44"/>
      <c r="D16" s="44"/>
      <c r="E16" s="39" t="s">
        <v>45</v>
      </c>
      <c r="F16" s="40">
        <v>26.582000000000001</v>
      </c>
      <c r="G16" s="41">
        <v>2.29</v>
      </c>
      <c r="H16" s="40">
        <v>24.843</v>
      </c>
      <c r="I16" s="41">
        <v>2.54</v>
      </c>
      <c r="J16" s="42">
        <f t="shared" si="2"/>
        <v>-1.7390000000000008</v>
      </c>
      <c r="K16" s="43" t="str">
        <f t="shared" si="3"/>
        <v>No</v>
      </c>
    </row>
    <row r="17" spans="1:11" ht="16" x14ac:dyDescent="0.2">
      <c r="A17" s="37"/>
      <c r="B17" s="44"/>
      <c r="C17" s="44"/>
      <c r="D17" s="44"/>
      <c r="E17" s="39" t="s">
        <v>23</v>
      </c>
      <c r="F17" s="40">
        <v>10.478</v>
      </c>
      <c r="G17" s="41">
        <v>4.5999999999999996</v>
      </c>
      <c r="H17" s="40">
        <v>14.173999999999999</v>
      </c>
      <c r="I17" s="41">
        <v>4.5199999999999996</v>
      </c>
      <c r="J17" s="42">
        <f t="shared" si="2"/>
        <v>3.6959999999999997</v>
      </c>
      <c r="K17" s="43" t="str">
        <f t="shared" si="3"/>
        <v>No</v>
      </c>
    </row>
    <row r="18" spans="1:11" ht="16" x14ac:dyDescent="0.2">
      <c r="A18" s="37"/>
      <c r="B18" s="44"/>
      <c r="C18" s="44"/>
      <c r="D18" s="45"/>
      <c r="E18" s="39" t="s">
        <v>48</v>
      </c>
      <c r="F18" s="40">
        <v>18.173999999999999</v>
      </c>
      <c r="G18" s="41">
        <v>0.78</v>
      </c>
      <c r="H18" s="40">
        <v>17.515999999999998</v>
      </c>
      <c r="I18" s="41">
        <v>0.71</v>
      </c>
      <c r="J18" s="42">
        <f t="shared" si="2"/>
        <v>-0.65800000000000125</v>
      </c>
      <c r="K18" s="43" t="str">
        <f t="shared" si="3"/>
        <v>No</v>
      </c>
    </row>
    <row r="19" spans="1:11" ht="16" x14ac:dyDescent="0.2">
      <c r="A19" s="37"/>
      <c r="B19" s="44"/>
      <c r="C19" s="44"/>
      <c r="D19" s="46" t="s">
        <v>122</v>
      </c>
      <c r="E19" s="47" t="s">
        <v>9</v>
      </c>
      <c r="F19" s="40">
        <v>12.821999999999999</v>
      </c>
      <c r="G19" s="41">
        <v>0.99</v>
      </c>
      <c r="H19" s="40">
        <v>11.747</v>
      </c>
      <c r="I19" s="41">
        <v>1.02</v>
      </c>
      <c r="J19" s="42">
        <f t="shared" si="2"/>
        <v>-1.0749999999999993</v>
      </c>
      <c r="K19" s="43" t="str">
        <f t="shared" si="3"/>
        <v>No</v>
      </c>
    </row>
    <row r="20" spans="1:11" ht="16" x14ac:dyDescent="0.2">
      <c r="A20" s="37"/>
      <c r="B20" s="44"/>
      <c r="C20" s="44"/>
      <c r="D20" s="46" t="s">
        <v>123</v>
      </c>
      <c r="E20" s="48"/>
      <c r="F20" s="40">
        <v>21.271000000000001</v>
      </c>
      <c r="G20" s="41">
        <v>1.23</v>
      </c>
      <c r="H20" s="40">
        <v>20.651</v>
      </c>
      <c r="I20" s="41">
        <v>1.1399999999999999</v>
      </c>
      <c r="J20" s="42">
        <f t="shared" si="2"/>
        <v>-0.62000000000000099</v>
      </c>
      <c r="K20" s="43" t="str">
        <f t="shared" si="3"/>
        <v>No</v>
      </c>
    </row>
    <row r="21" spans="1:11" ht="16" x14ac:dyDescent="0.2">
      <c r="A21" s="37"/>
      <c r="B21" s="45"/>
      <c r="C21" s="45"/>
      <c r="D21" s="46" t="s">
        <v>19</v>
      </c>
      <c r="E21" s="49"/>
      <c r="F21" s="40">
        <v>49.993000000000002</v>
      </c>
      <c r="G21" s="41">
        <v>2.83</v>
      </c>
      <c r="H21" s="40">
        <v>52.762999999999998</v>
      </c>
      <c r="I21" s="41">
        <v>4.45</v>
      </c>
      <c r="J21" s="42">
        <f t="shared" si="2"/>
        <v>2.769999999999996</v>
      </c>
      <c r="K21" s="43" t="str">
        <f t="shared" si="3"/>
        <v>No</v>
      </c>
    </row>
    <row r="22" spans="1:11" ht="16" x14ac:dyDescent="0.2">
      <c r="A22" s="37" t="s">
        <v>120</v>
      </c>
      <c r="B22" s="37" t="s">
        <v>125</v>
      </c>
      <c r="C22" s="37" t="s">
        <v>8</v>
      </c>
      <c r="D22" s="38" t="s">
        <v>10</v>
      </c>
      <c r="E22" s="39" t="s">
        <v>9</v>
      </c>
      <c r="F22" s="40">
        <v>7.6529999999999996</v>
      </c>
      <c r="G22" s="41">
        <v>0.47</v>
      </c>
      <c r="H22" s="40">
        <v>7.94</v>
      </c>
      <c r="I22" s="41">
        <v>0.52</v>
      </c>
      <c r="J22" s="42">
        <f t="shared" si="2"/>
        <v>0.28700000000000081</v>
      </c>
      <c r="K22" s="43" t="str">
        <f t="shared" si="3"/>
        <v>No</v>
      </c>
    </row>
    <row r="23" spans="1:11" ht="16" x14ac:dyDescent="0.2">
      <c r="A23" s="37"/>
      <c r="B23" s="37"/>
      <c r="C23" s="37"/>
      <c r="D23" s="44"/>
      <c r="E23" s="39" t="s">
        <v>45</v>
      </c>
      <c r="F23" s="40">
        <v>10.683</v>
      </c>
      <c r="G23" s="41">
        <v>1.9</v>
      </c>
      <c r="H23" s="40">
        <v>12.007</v>
      </c>
      <c r="I23" s="41">
        <v>2.13</v>
      </c>
      <c r="J23" s="42">
        <f t="shared" si="2"/>
        <v>1.3239999999999998</v>
      </c>
      <c r="K23" s="43" t="str">
        <f t="shared" si="3"/>
        <v>No</v>
      </c>
    </row>
    <row r="24" spans="1:11" ht="16" x14ac:dyDescent="0.2">
      <c r="A24" s="37"/>
      <c r="B24" s="37"/>
      <c r="C24" s="37"/>
      <c r="D24" s="44"/>
      <c r="E24" s="39" t="s">
        <v>23</v>
      </c>
      <c r="F24" s="40">
        <v>5.6550000000000002</v>
      </c>
      <c r="G24" s="41">
        <v>3.16</v>
      </c>
      <c r="H24" s="40">
        <v>6.8460000000000001</v>
      </c>
      <c r="I24" s="41">
        <v>3.55</v>
      </c>
      <c r="J24" s="42">
        <f t="shared" si="2"/>
        <v>1.1909999999999998</v>
      </c>
      <c r="K24" s="43" t="str">
        <f t="shared" si="3"/>
        <v>No</v>
      </c>
    </row>
    <row r="25" spans="1:11" ht="16" x14ac:dyDescent="0.2">
      <c r="A25" s="37"/>
      <c r="B25" s="37"/>
      <c r="C25" s="37"/>
      <c r="D25" s="45"/>
      <c r="E25" s="39" t="s">
        <v>48</v>
      </c>
      <c r="F25" s="40">
        <v>7.3</v>
      </c>
      <c r="G25" s="41">
        <v>0.54</v>
      </c>
      <c r="H25" s="40">
        <v>7.3090000000000002</v>
      </c>
      <c r="I25" s="41">
        <v>0.53</v>
      </c>
      <c r="J25" s="42">
        <f t="shared" si="2"/>
        <v>9.0000000000003411E-3</v>
      </c>
      <c r="K25" s="43" t="str">
        <f t="shared" si="3"/>
        <v>No</v>
      </c>
    </row>
    <row r="26" spans="1:11" ht="16" x14ac:dyDescent="0.2">
      <c r="A26" s="37"/>
      <c r="B26" s="37"/>
      <c r="C26" s="37"/>
      <c r="D26" s="46" t="s">
        <v>122</v>
      </c>
      <c r="E26" s="47" t="s">
        <v>9</v>
      </c>
      <c r="F26" s="40">
        <v>5.34</v>
      </c>
      <c r="G26" s="41">
        <v>0.55000000000000004</v>
      </c>
      <c r="H26" s="40">
        <v>6.0019999999999998</v>
      </c>
      <c r="I26" s="41">
        <v>0.67</v>
      </c>
      <c r="J26" s="42">
        <f t="shared" si="2"/>
        <v>0.66199999999999992</v>
      </c>
      <c r="K26" s="43" t="str">
        <f t="shared" si="3"/>
        <v>No</v>
      </c>
    </row>
    <row r="27" spans="1:11" ht="16" x14ac:dyDescent="0.2">
      <c r="A27" s="37"/>
      <c r="B27" s="37"/>
      <c r="C27" s="37"/>
      <c r="D27" s="46" t="s">
        <v>123</v>
      </c>
      <c r="E27" s="48"/>
      <c r="F27" s="40">
        <v>7.4370000000000003</v>
      </c>
      <c r="G27" s="41">
        <v>0.75</v>
      </c>
      <c r="H27" s="40">
        <v>7.2859999999999996</v>
      </c>
      <c r="I27" s="41">
        <v>0.79</v>
      </c>
      <c r="J27" s="42">
        <f t="shared" si="2"/>
        <v>-0.15100000000000069</v>
      </c>
      <c r="K27" s="43" t="str">
        <f t="shared" si="3"/>
        <v>No</v>
      </c>
    </row>
    <row r="28" spans="1:11" ht="16" x14ac:dyDescent="0.2">
      <c r="A28" s="37"/>
      <c r="B28" s="37"/>
      <c r="C28" s="37"/>
      <c r="D28" s="46" t="s">
        <v>19</v>
      </c>
      <c r="E28" s="49"/>
      <c r="F28" s="40">
        <v>26.292000000000002</v>
      </c>
      <c r="G28" s="41">
        <v>2.74</v>
      </c>
      <c r="H28" s="40">
        <v>27.681999999999999</v>
      </c>
      <c r="I28" s="41">
        <v>4.09</v>
      </c>
      <c r="J28" s="42">
        <f t="shared" si="2"/>
        <v>1.389999999999997</v>
      </c>
      <c r="K28" s="43" t="str">
        <f t="shared" si="3"/>
        <v>No</v>
      </c>
    </row>
    <row r="29" spans="1:11" ht="16" x14ac:dyDescent="0.2">
      <c r="A29" s="37" t="s">
        <v>120</v>
      </c>
      <c r="B29" s="37" t="s">
        <v>126</v>
      </c>
      <c r="C29" s="37" t="s">
        <v>8</v>
      </c>
      <c r="D29" s="38" t="s">
        <v>10</v>
      </c>
      <c r="E29" s="39" t="s">
        <v>9</v>
      </c>
      <c r="F29" s="40">
        <v>9.7949999999999999</v>
      </c>
      <c r="G29" s="41">
        <v>0.59</v>
      </c>
      <c r="H29" s="40">
        <v>10.02</v>
      </c>
      <c r="I29" s="41">
        <v>0.55000000000000004</v>
      </c>
      <c r="J29" s="42">
        <f t="shared" si="2"/>
        <v>0.22499999999999964</v>
      </c>
      <c r="K29" s="43" t="str">
        <f t="shared" si="3"/>
        <v>No</v>
      </c>
    </row>
    <row r="30" spans="1:11" ht="16" x14ac:dyDescent="0.2">
      <c r="A30" s="37"/>
      <c r="B30" s="37"/>
      <c r="C30" s="37"/>
      <c r="D30" s="44"/>
      <c r="E30" s="39" t="s">
        <v>45</v>
      </c>
      <c r="F30" s="40">
        <v>6.3840000000000003</v>
      </c>
      <c r="G30" s="41">
        <v>1.29</v>
      </c>
      <c r="H30" s="40">
        <v>7.109</v>
      </c>
      <c r="I30" s="41">
        <v>1.5</v>
      </c>
      <c r="J30" s="42">
        <f t="shared" si="2"/>
        <v>0.72499999999999964</v>
      </c>
      <c r="K30" s="43" t="str">
        <f t="shared" si="3"/>
        <v>No</v>
      </c>
    </row>
    <row r="31" spans="1:11" ht="16" x14ac:dyDescent="0.2">
      <c r="A31" s="37"/>
      <c r="B31" s="37"/>
      <c r="C31" s="37"/>
      <c r="D31" s="44"/>
      <c r="E31" s="39" t="s">
        <v>23</v>
      </c>
      <c r="F31" s="40">
        <v>9.9469999999999992</v>
      </c>
      <c r="G31" s="41">
        <v>5.2</v>
      </c>
      <c r="H31" s="40">
        <v>6.9930000000000003</v>
      </c>
      <c r="I31" s="41">
        <v>3.47</v>
      </c>
      <c r="J31" s="42">
        <f t="shared" si="2"/>
        <v>-2.9539999999999988</v>
      </c>
      <c r="K31" s="43" t="str">
        <f t="shared" si="3"/>
        <v>No</v>
      </c>
    </row>
    <row r="32" spans="1:11" ht="16" x14ac:dyDescent="0.2">
      <c r="A32" s="37"/>
      <c r="B32" s="37"/>
      <c r="C32" s="37"/>
      <c r="D32" s="45"/>
      <c r="E32" s="39" t="s">
        <v>48</v>
      </c>
      <c r="F32" s="40">
        <v>10.375</v>
      </c>
      <c r="G32" s="41">
        <v>0.63</v>
      </c>
      <c r="H32" s="40">
        <v>10.489000000000001</v>
      </c>
      <c r="I32" s="41">
        <v>0.59</v>
      </c>
      <c r="J32" s="42">
        <f t="shared" si="2"/>
        <v>0.11400000000000077</v>
      </c>
      <c r="K32" s="43" t="str">
        <f t="shared" si="3"/>
        <v>No</v>
      </c>
    </row>
    <row r="33" spans="1:11" ht="16" x14ac:dyDescent="0.2">
      <c r="A33" s="37"/>
      <c r="B33" s="37"/>
      <c r="C33" s="37"/>
      <c r="D33" s="46" t="s">
        <v>122</v>
      </c>
      <c r="E33" s="47" t="s">
        <v>9</v>
      </c>
      <c r="F33" s="40">
        <v>4.6559999999999997</v>
      </c>
      <c r="G33" s="41">
        <v>0.65</v>
      </c>
      <c r="H33" s="40">
        <v>4.5579999999999998</v>
      </c>
      <c r="I33" s="41">
        <v>0.57999999999999996</v>
      </c>
      <c r="J33" s="42">
        <f t="shared" si="2"/>
        <v>-9.7999999999999865E-2</v>
      </c>
      <c r="K33" s="43" t="str">
        <f t="shared" si="3"/>
        <v>No</v>
      </c>
    </row>
    <row r="34" spans="1:11" ht="16" x14ac:dyDescent="0.2">
      <c r="A34" s="37"/>
      <c r="B34" s="37"/>
      <c r="C34" s="37"/>
      <c r="D34" s="46" t="s">
        <v>123</v>
      </c>
      <c r="E34" s="48"/>
      <c r="F34" s="40">
        <v>12.114000000000001</v>
      </c>
      <c r="G34" s="41">
        <v>1.03</v>
      </c>
      <c r="H34" s="40">
        <v>12.241</v>
      </c>
      <c r="I34" s="41">
        <v>0.85</v>
      </c>
      <c r="J34" s="42">
        <f t="shared" si="2"/>
        <v>0.12699999999999889</v>
      </c>
      <c r="K34" s="43" t="str">
        <f t="shared" si="3"/>
        <v>No</v>
      </c>
    </row>
    <row r="35" spans="1:11" ht="16" x14ac:dyDescent="0.2">
      <c r="A35" s="37"/>
      <c r="B35" s="37"/>
      <c r="C35" s="37"/>
      <c r="D35" s="46" t="s">
        <v>19</v>
      </c>
      <c r="E35" s="49"/>
      <c r="F35" s="40">
        <v>33.18</v>
      </c>
      <c r="G35" s="41">
        <v>3.75</v>
      </c>
      <c r="H35" s="40">
        <v>36.216999999999999</v>
      </c>
      <c r="I35" s="41">
        <v>4.33</v>
      </c>
      <c r="J35" s="42">
        <f t="shared" si="2"/>
        <v>3.036999999999999</v>
      </c>
      <c r="K35" s="43" t="str">
        <f t="shared" si="3"/>
        <v>No</v>
      </c>
    </row>
    <row r="36" spans="1:11" ht="16" x14ac:dyDescent="0.2">
      <c r="A36" s="37" t="s">
        <v>120</v>
      </c>
      <c r="B36" s="37" t="s">
        <v>127</v>
      </c>
      <c r="C36" s="37" t="s">
        <v>8</v>
      </c>
      <c r="D36" s="38" t="s">
        <v>10</v>
      </c>
      <c r="E36" s="39" t="s">
        <v>9</v>
      </c>
      <c r="F36" s="40">
        <v>6.78</v>
      </c>
      <c r="G36" s="41">
        <v>0.42</v>
      </c>
      <c r="H36" s="40">
        <v>6.984</v>
      </c>
      <c r="I36" s="41">
        <v>0.46</v>
      </c>
      <c r="J36" s="42">
        <f t="shared" si="2"/>
        <v>0.20399999999999974</v>
      </c>
      <c r="K36" s="43" t="str">
        <f t="shared" si="3"/>
        <v>No</v>
      </c>
    </row>
    <row r="37" spans="1:11" ht="16" x14ac:dyDescent="0.2">
      <c r="A37" s="37"/>
      <c r="B37" s="37"/>
      <c r="C37" s="37"/>
      <c r="D37" s="44"/>
      <c r="E37" s="39" t="s">
        <v>45</v>
      </c>
      <c r="F37" s="40">
        <v>10.346</v>
      </c>
      <c r="G37" s="41">
        <v>1.79</v>
      </c>
      <c r="H37" s="40">
        <v>11.18</v>
      </c>
      <c r="I37" s="41">
        <v>2.06</v>
      </c>
      <c r="J37" s="42">
        <f t="shared" si="2"/>
        <v>0.83399999999999963</v>
      </c>
      <c r="K37" s="43" t="str">
        <f t="shared" si="3"/>
        <v>No</v>
      </c>
    </row>
    <row r="38" spans="1:11" ht="16" x14ac:dyDescent="0.2">
      <c r="A38" s="37"/>
      <c r="B38" s="37"/>
      <c r="C38" s="37"/>
      <c r="D38" s="44"/>
      <c r="E38" s="39" t="s">
        <v>23</v>
      </c>
      <c r="F38" s="40">
        <v>2.9279999999999999</v>
      </c>
      <c r="G38" s="41">
        <v>2.4500000000000002</v>
      </c>
      <c r="H38" s="40">
        <v>5.83</v>
      </c>
      <c r="I38" s="41">
        <v>2.91</v>
      </c>
      <c r="J38" s="42">
        <f t="shared" si="2"/>
        <v>2.9020000000000001</v>
      </c>
      <c r="K38" s="43" t="str">
        <f t="shared" si="3"/>
        <v>No</v>
      </c>
    </row>
    <row r="39" spans="1:11" ht="16" x14ac:dyDescent="0.2">
      <c r="A39" s="37"/>
      <c r="B39" s="37"/>
      <c r="C39" s="37"/>
      <c r="D39" s="45"/>
      <c r="E39" s="39" t="s">
        <v>48</v>
      </c>
      <c r="F39" s="40">
        <v>6.4</v>
      </c>
      <c r="G39" s="41">
        <v>0.46</v>
      </c>
      <c r="H39" s="40">
        <v>6.3419999999999996</v>
      </c>
      <c r="I39" s="41">
        <v>0.49</v>
      </c>
      <c r="J39" s="42">
        <f t="shared" si="2"/>
        <v>-5.8000000000000718E-2</v>
      </c>
      <c r="K39" s="43" t="str">
        <f t="shared" si="3"/>
        <v>No</v>
      </c>
    </row>
    <row r="40" spans="1:11" ht="16" x14ac:dyDescent="0.2">
      <c r="A40" s="37"/>
      <c r="B40" s="37"/>
      <c r="C40" s="37"/>
      <c r="D40" s="46" t="s">
        <v>122</v>
      </c>
      <c r="E40" s="47" t="s">
        <v>9</v>
      </c>
      <c r="F40" s="40">
        <v>3.8540000000000001</v>
      </c>
      <c r="G40" s="41">
        <v>0.52</v>
      </c>
      <c r="H40" s="40">
        <v>4.3079999999999998</v>
      </c>
      <c r="I40" s="41">
        <v>0.6</v>
      </c>
      <c r="J40" s="42">
        <f t="shared" si="2"/>
        <v>0.45399999999999974</v>
      </c>
      <c r="K40" s="43" t="str">
        <f t="shared" si="3"/>
        <v>No</v>
      </c>
    </row>
    <row r="41" spans="1:11" ht="16" x14ac:dyDescent="0.2">
      <c r="A41" s="37"/>
      <c r="B41" s="37"/>
      <c r="C41" s="37"/>
      <c r="D41" s="46" t="s">
        <v>123</v>
      </c>
      <c r="E41" s="48"/>
      <c r="F41" s="40">
        <v>7.0970000000000004</v>
      </c>
      <c r="G41" s="41">
        <v>0.61</v>
      </c>
      <c r="H41" s="40">
        <v>6.7450000000000001</v>
      </c>
      <c r="I41" s="41">
        <v>0.67</v>
      </c>
      <c r="J41" s="42">
        <f t="shared" si="2"/>
        <v>-0.35200000000000031</v>
      </c>
      <c r="K41" s="43" t="str">
        <f t="shared" si="3"/>
        <v>No</v>
      </c>
    </row>
    <row r="42" spans="1:11" ht="16" x14ac:dyDescent="0.2">
      <c r="A42" s="37"/>
      <c r="B42" s="37"/>
      <c r="C42" s="37"/>
      <c r="D42" s="46" t="s">
        <v>19</v>
      </c>
      <c r="E42" s="49"/>
      <c r="F42" s="40">
        <v>26.567</v>
      </c>
      <c r="G42" s="41">
        <v>2.95</v>
      </c>
      <c r="H42" s="40">
        <v>29.446000000000002</v>
      </c>
      <c r="I42" s="41">
        <v>3.94</v>
      </c>
      <c r="J42" s="42">
        <f t="shared" si="2"/>
        <v>2.8790000000000013</v>
      </c>
      <c r="K42" s="43" t="str">
        <f t="shared" si="3"/>
        <v>No</v>
      </c>
    </row>
    <row r="43" spans="1:11" ht="16" x14ac:dyDescent="0.2">
      <c r="A43" s="37" t="s">
        <v>120</v>
      </c>
      <c r="B43" s="37" t="s">
        <v>128</v>
      </c>
      <c r="C43" s="37" t="s">
        <v>8</v>
      </c>
      <c r="D43" s="38" t="s">
        <v>10</v>
      </c>
      <c r="E43" s="39" t="s">
        <v>9</v>
      </c>
      <c r="F43" s="40">
        <v>4.7770000000000001</v>
      </c>
      <c r="G43" s="41">
        <v>0.41</v>
      </c>
      <c r="H43" s="50">
        <v>5.0736878409999999</v>
      </c>
      <c r="I43" s="41">
        <v>0.45</v>
      </c>
      <c r="J43" s="42">
        <f t="shared" si="2"/>
        <v>0.29668784099999979</v>
      </c>
      <c r="K43" s="43" t="str">
        <f t="shared" si="3"/>
        <v>No</v>
      </c>
    </row>
    <row r="44" spans="1:11" ht="16" x14ac:dyDescent="0.2">
      <c r="A44" s="37"/>
      <c r="B44" s="37"/>
      <c r="C44" s="37"/>
      <c r="D44" s="44"/>
      <c r="E44" s="39" t="s">
        <v>45</v>
      </c>
      <c r="F44" s="40">
        <v>7.1879999999999997</v>
      </c>
      <c r="G44" s="41">
        <v>1.79</v>
      </c>
      <c r="H44" s="50">
        <v>7.4796249980000002</v>
      </c>
      <c r="I44" s="41">
        <v>1.61</v>
      </c>
      <c r="J44" s="42">
        <f t="shared" si="2"/>
        <v>0.29162499800000052</v>
      </c>
      <c r="K44" s="43" t="str">
        <f t="shared" si="3"/>
        <v>No</v>
      </c>
    </row>
    <row r="45" spans="1:11" ht="16" x14ac:dyDescent="0.2">
      <c r="A45" s="37"/>
      <c r="B45" s="37"/>
      <c r="C45" s="37"/>
      <c r="D45" s="44"/>
      <c r="E45" s="39" t="s">
        <v>23</v>
      </c>
      <c r="F45" s="40">
        <v>5.9710000000000001</v>
      </c>
      <c r="G45" s="41">
        <v>3.9</v>
      </c>
      <c r="H45" s="50">
        <v>5.5928190969999996</v>
      </c>
      <c r="I45" s="41">
        <v>3.65</v>
      </c>
      <c r="J45" s="42">
        <f t="shared" si="2"/>
        <v>-0.37818090300000051</v>
      </c>
      <c r="K45" s="43" t="str">
        <f t="shared" si="3"/>
        <v>No</v>
      </c>
    </row>
    <row r="46" spans="1:11" ht="16" x14ac:dyDescent="0.2">
      <c r="A46" s="37"/>
      <c r="B46" s="37"/>
      <c r="C46" s="37"/>
      <c r="D46" s="45"/>
      <c r="E46" s="39" t="s">
        <v>48</v>
      </c>
      <c r="F46" s="40">
        <v>4.4729999999999999</v>
      </c>
      <c r="G46" s="41">
        <v>0.42</v>
      </c>
      <c r="H46" s="50">
        <v>4.6897275269999996</v>
      </c>
      <c r="I46" s="41">
        <v>0.45</v>
      </c>
      <c r="J46" s="42">
        <f t="shared" si="2"/>
        <v>0.21672752699999975</v>
      </c>
      <c r="K46" s="43" t="str">
        <f t="shared" si="3"/>
        <v>No</v>
      </c>
    </row>
    <row r="47" spans="1:11" ht="16" x14ac:dyDescent="0.2">
      <c r="A47" s="37"/>
      <c r="B47" s="37"/>
      <c r="C47" s="37"/>
      <c r="D47" s="46" t="s">
        <v>122</v>
      </c>
      <c r="E47" s="47" t="s">
        <v>9</v>
      </c>
      <c r="F47" s="50">
        <v>3.3441351209999999</v>
      </c>
      <c r="G47" s="41">
        <v>0.5</v>
      </c>
      <c r="H47" s="50">
        <v>3.3757609300000002</v>
      </c>
      <c r="I47" s="41">
        <v>0.59</v>
      </c>
      <c r="J47" s="42">
        <f t="shared" si="2"/>
        <v>3.1625809000000338E-2</v>
      </c>
      <c r="K47" s="43" t="str">
        <f t="shared" si="3"/>
        <v>No</v>
      </c>
    </row>
    <row r="48" spans="1:11" ht="16" x14ac:dyDescent="0.2">
      <c r="A48" s="37"/>
      <c r="B48" s="37"/>
      <c r="C48" s="37"/>
      <c r="D48" s="46" t="s">
        <v>123</v>
      </c>
      <c r="E48" s="48"/>
      <c r="F48" s="50">
        <v>4.6576369790000003</v>
      </c>
      <c r="G48" s="41">
        <v>0.57999999999999996</v>
      </c>
      <c r="H48" s="50">
        <v>5.0324414790000001</v>
      </c>
      <c r="I48" s="41">
        <v>0.61</v>
      </c>
      <c r="J48" s="42">
        <f t="shared" si="2"/>
        <v>0.37480449999999976</v>
      </c>
      <c r="K48" s="43" t="str">
        <f t="shared" si="3"/>
        <v>No</v>
      </c>
    </row>
    <row r="49" spans="1:11" ht="16" x14ac:dyDescent="0.2">
      <c r="A49" s="37"/>
      <c r="B49" s="37"/>
      <c r="C49" s="37"/>
      <c r="D49" s="46" t="s">
        <v>19</v>
      </c>
      <c r="E49" s="49"/>
      <c r="F49" s="50">
        <v>16.234622139999999</v>
      </c>
      <c r="G49" s="41">
        <v>2.74</v>
      </c>
      <c r="H49" s="50">
        <v>18.522210040000001</v>
      </c>
      <c r="I49" s="41">
        <v>3.53</v>
      </c>
      <c r="J49" s="42">
        <f t="shared" si="2"/>
        <v>2.2875879000000019</v>
      </c>
      <c r="K49" s="43" t="str">
        <f t="shared" si="3"/>
        <v>No</v>
      </c>
    </row>
    <row r="50" spans="1:11" x14ac:dyDescent="0.2">
      <c r="A50" t="s">
        <v>146</v>
      </c>
      <c r="B50" s="10"/>
      <c r="C50" s="10"/>
    </row>
    <row r="51" spans="1:11" x14ac:dyDescent="0.2">
      <c r="A51" s="10"/>
      <c r="B51" s="10"/>
      <c r="C51" s="10"/>
    </row>
    <row r="52" spans="1:11" x14ac:dyDescent="0.2">
      <c r="A52" s="10"/>
      <c r="B52" s="10"/>
      <c r="C52" s="10"/>
    </row>
    <row r="56" spans="1:11" x14ac:dyDescent="0.2">
      <c r="A56" s="51" t="s">
        <v>117</v>
      </c>
      <c r="B56" s="51" t="s">
        <v>118</v>
      </c>
      <c r="C56" s="51" t="s">
        <v>0</v>
      </c>
      <c r="D56" s="51" t="s">
        <v>2</v>
      </c>
      <c r="E56" s="51" t="s">
        <v>1</v>
      </c>
      <c r="F56" s="51">
        <v>2013</v>
      </c>
      <c r="G56" s="51" t="s">
        <v>119</v>
      </c>
      <c r="H56" s="51">
        <v>2018</v>
      </c>
      <c r="I56" s="51" t="s">
        <v>119</v>
      </c>
      <c r="J56" s="51" t="s">
        <v>115</v>
      </c>
      <c r="K56"/>
    </row>
    <row r="57" spans="1:11" ht="16" x14ac:dyDescent="0.2">
      <c r="A57" s="52" t="s">
        <v>129</v>
      </c>
      <c r="B57" s="52" t="s">
        <v>130</v>
      </c>
      <c r="C57" s="52" t="s">
        <v>8</v>
      </c>
      <c r="D57" s="52" t="s">
        <v>131</v>
      </c>
      <c r="E57" s="36" t="s">
        <v>9</v>
      </c>
      <c r="F57" s="53">
        <v>14.58</v>
      </c>
      <c r="G57" s="53"/>
      <c r="H57" s="53">
        <v>27.12</v>
      </c>
      <c r="I57" s="53"/>
      <c r="J57" s="18">
        <f>H57-F57</f>
        <v>12.540000000000001</v>
      </c>
    </row>
    <row r="58" spans="1:11" ht="16" x14ac:dyDescent="0.2">
      <c r="A58" s="54"/>
      <c r="B58" s="54"/>
      <c r="C58" s="54"/>
      <c r="D58" s="54"/>
      <c r="E58" s="36" t="s">
        <v>45</v>
      </c>
      <c r="F58" s="55">
        <v>16.22</v>
      </c>
      <c r="G58" s="55"/>
      <c r="H58" s="55">
        <v>29.38</v>
      </c>
      <c r="I58" s="55"/>
      <c r="J58" s="18">
        <f t="shared" ref="J58:J121" si="4">H58-F58</f>
        <v>13.16</v>
      </c>
    </row>
    <row r="59" spans="1:11" ht="16" x14ac:dyDescent="0.2">
      <c r="A59" s="54"/>
      <c r="B59" s="54"/>
      <c r="C59" s="54"/>
      <c r="D59" s="54"/>
      <c r="E59" s="36" t="s">
        <v>23</v>
      </c>
      <c r="F59" s="55">
        <v>15.13</v>
      </c>
      <c r="G59" s="55"/>
      <c r="H59" s="55">
        <v>28.46</v>
      </c>
      <c r="I59" s="55"/>
      <c r="J59" s="18">
        <f t="shared" si="4"/>
        <v>13.33</v>
      </c>
    </row>
    <row r="60" spans="1:11" ht="16" x14ac:dyDescent="0.2">
      <c r="A60" s="54"/>
      <c r="B60" s="54"/>
      <c r="C60" s="54"/>
      <c r="D60" s="56"/>
      <c r="E60" s="36" t="s">
        <v>48</v>
      </c>
      <c r="F60" s="55">
        <v>14.07</v>
      </c>
      <c r="G60" s="55"/>
      <c r="H60" s="55">
        <v>26.76</v>
      </c>
      <c r="I60" s="55"/>
      <c r="J60" s="18">
        <f t="shared" si="4"/>
        <v>12.690000000000001</v>
      </c>
    </row>
    <row r="61" spans="1:11" ht="16" x14ac:dyDescent="0.2">
      <c r="A61" s="54"/>
      <c r="B61" s="54"/>
      <c r="C61" s="54"/>
      <c r="D61" s="52" t="s">
        <v>132</v>
      </c>
      <c r="E61" s="36" t="s">
        <v>9</v>
      </c>
      <c r="F61" s="55">
        <v>7.89</v>
      </c>
      <c r="G61" s="55"/>
      <c r="H61" s="55">
        <v>20.73</v>
      </c>
      <c r="I61" s="55"/>
      <c r="J61" s="18">
        <f t="shared" si="4"/>
        <v>12.84</v>
      </c>
    </row>
    <row r="62" spans="1:11" ht="16" x14ac:dyDescent="0.2">
      <c r="A62" s="54"/>
      <c r="B62" s="54"/>
      <c r="C62" s="54"/>
      <c r="D62" s="54"/>
      <c r="E62" s="36" t="s">
        <v>45</v>
      </c>
      <c r="F62" s="55">
        <v>10.98</v>
      </c>
      <c r="G62" s="55"/>
      <c r="H62" s="55">
        <v>24.08</v>
      </c>
      <c r="I62" s="55"/>
      <c r="J62" s="18">
        <f t="shared" si="4"/>
        <v>13.099999999999998</v>
      </c>
    </row>
    <row r="63" spans="1:11" ht="16" x14ac:dyDescent="0.2">
      <c r="A63" s="54"/>
      <c r="B63" s="54"/>
      <c r="C63" s="54"/>
      <c r="D63" s="54"/>
      <c r="E63" s="36" t="s">
        <v>23</v>
      </c>
      <c r="F63" s="55">
        <v>9</v>
      </c>
      <c r="G63" s="55"/>
      <c r="H63" s="55">
        <v>19.64</v>
      </c>
      <c r="I63" s="55"/>
      <c r="J63" s="18">
        <f t="shared" si="4"/>
        <v>10.64</v>
      </c>
    </row>
    <row r="64" spans="1:11" ht="16" x14ac:dyDescent="0.2">
      <c r="A64" s="54"/>
      <c r="B64" s="54"/>
      <c r="C64" s="54"/>
      <c r="D64" s="56"/>
      <c r="E64" s="36" t="s">
        <v>48</v>
      </c>
      <c r="F64" s="55">
        <v>7.68</v>
      </c>
      <c r="G64" s="55"/>
      <c r="H64" s="55">
        <v>20.63</v>
      </c>
      <c r="I64" s="55"/>
      <c r="J64" s="18">
        <f t="shared" si="4"/>
        <v>12.95</v>
      </c>
    </row>
    <row r="65" spans="1:10" ht="16" x14ac:dyDescent="0.2">
      <c r="A65" s="54"/>
      <c r="B65" s="54"/>
      <c r="C65" s="54"/>
      <c r="D65" s="52" t="s">
        <v>133</v>
      </c>
      <c r="E65" s="36" t="s">
        <v>9</v>
      </c>
      <c r="F65" s="55">
        <v>7.71</v>
      </c>
      <c r="G65" s="55"/>
      <c r="H65" s="55">
        <v>21.9</v>
      </c>
      <c r="I65" s="55"/>
      <c r="J65" s="18">
        <f t="shared" si="4"/>
        <v>14.189999999999998</v>
      </c>
    </row>
    <row r="66" spans="1:10" ht="16" x14ac:dyDescent="0.2">
      <c r="A66" s="54"/>
      <c r="B66" s="54"/>
      <c r="C66" s="54"/>
      <c r="D66" s="54"/>
      <c r="E66" s="36" t="s">
        <v>45</v>
      </c>
      <c r="F66" s="55">
        <v>8.6999999999999993</v>
      </c>
      <c r="G66" s="55"/>
      <c r="H66" s="55">
        <v>23.14</v>
      </c>
      <c r="I66" s="55"/>
      <c r="J66" s="18">
        <f t="shared" si="4"/>
        <v>14.440000000000001</v>
      </c>
    </row>
    <row r="67" spans="1:10" ht="16" x14ac:dyDescent="0.2">
      <c r="A67" s="54"/>
      <c r="B67" s="54"/>
      <c r="C67" s="54"/>
      <c r="D67" s="54"/>
      <c r="E67" s="36" t="s">
        <v>23</v>
      </c>
      <c r="F67" s="55">
        <v>5.27</v>
      </c>
      <c r="G67" s="55"/>
      <c r="H67" s="55">
        <v>16.010000000000002</v>
      </c>
      <c r="I67" s="55"/>
      <c r="J67" s="18">
        <f t="shared" si="4"/>
        <v>10.740000000000002</v>
      </c>
    </row>
    <row r="68" spans="1:10" ht="16" x14ac:dyDescent="0.2">
      <c r="A68" s="54"/>
      <c r="B68" s="54"/>
      <c r="C68" s="54"/>
      <c r="D68" s="56"/>
      <c r="E68" s="36" t="s">
        <v>48</v>
      </c>
      <c r="F68" s="55">
        <v>7.61</v>
      </c>
      <c r="G68" s="55"/>
      <c r="H68" s="55">
        <v>21.81</v>
      </c>
      <c r="I68" s="55"/>
      <c r="J68" s="18">
        <f t="shared" si="4"/>
        <v>14.2</v>
      </c>
    </row>
    <row r="69" spans="1:10" ht="16" x14ac:dyDescent="0.2">
      <c r="A69" s="54"/>
      <c r="B69" s="54"/>
      <c r="C69" s="54"/>
      <c r="D69" s="52" t="s">
        <v>19</v>
      </c>
      <c r="E69" s="36" t="s">
        <v>9</v>
      </c>
      <c r="F69" s="55">
        <v>2.89</v>
      </c>
      <c r="G69" s="55"/>
      <c r="H69" s="55">
        <v>10.17</v>
      </c>
      <c r="I69" s="55"/>
      <c r="J69" s="18">
        <f t="shared" si="4"/>
        <v>7.2799999999999994</v>
      </c>
    </row>
    <row r="70" spans="1:10" ht="16" x14ac:dyDescent="0.2">
      <c r="A70" s="54"/>
      <c r="B70" s="54"/>
      <c r="C70" s="54"/>
      <c r="D70" s="54"/>
      <c r="E70" s="36" t="s">
        <v>45</v>
      </c>
      <c r="F70" s="55">
        <v>3.79</v>
      </c>
      <c r="G70" s="55"/>
      <c r="H70" s="55">
        <v>11.15</v>
      </c>
      <c r="I70" s="55"/>
      <c r="J70" s="18">
        <f t="shared" si="4"/>
        <v>7.36</v>
      </c>
    </row>
    <row r="71" spans="1:10" ht="16" x14ac:dyDescent="0.2">
      <c r="A71" s="54"/>
      <c r="B71" s="54"/>
      <c r="C71" s="54"/>
      <c r="D71" s="54"/>
      <c r="E71" s="36" t="s">
        <v>23</v>
      </c>
      <c r="F71" s="55">
        <v>0</v>
      </c>
      <c r="G71" s="55"/>
      <c r="H71" s="55">
        <v>3.92</v>
      </c>
      <c r="I71" s="55"/>
      <c r="J71" s="18">
        <f t="shared" si="4"/>
        <v>3.92</v>
      </c>
    </row>
    <row r="72" spans="1:10" ht="16" x14ac:dyDescent="0.2">
      <c r="A72" s="54"/>
      <c r="B72" s="54"/>
      <c r="C72" s="56"/>
      <c r="D72" s="56"/>
      <c r="E72" s="36" t="s">
        <v>48</v>
      </c>
      <c r="F72" s="55">
        <v>2.89</v>
      </c>
      <c r="G72" s="55"/>
      <c r="H72" s="55">
        <v>10.130000000000001</v>
      </c>
      <c r="I72" s="55"/>
      <c r="J72" s="18">
        <f t="shared" si="4"/>
        <v>7.24</v>
      </c>
    </row>
    <row r="73" spans="1:10" ht="16" x14ac:dyDescent="0.2">
      <c r="A73" s="54"/>
      <c r="B73" s="54"/>
      <c r="C73" s="52" t="s">
        <v>29</v>
      </c>
      <c r="D73" s="52" t="s">
        <v>131</v>
      </c>
      <c r="E73" s="36" t="s">
        <v>9</v>
      </c>
      <c r="F73" s="53">
        <v>17</v>
      </c>
      <c r="G73" s="53"/>
      <c r="H73" s="55">
        <v>28</v>
      </c>
      <c r="I73" s="55"/>
      <c r="J73" s="18">
        <f t="shared" si="4"/>
        <v>11</v>
      </c>
    </row>
    <row r="74" spans="1:10" ht="16" x14ac:dyDescent="0.2">
      <c r="A74" s="54"/>
      <c r="B74" s="54"/>
      <c r="C74" s="54"/>
      <c r="D74" s="54"/>
      <c r="E74" s="36" t="s">
        <v>45</v>
      </c>
      <c r="F74" s="55">
        <v>19</v>
      </c>
      <c r="G74" s="55"/>
      <c r="H74" s="55">
        <v>30</v>
      </c>
      <c r="I74" s="55"/>
      <c r="J74" s="18">
        <f t="shared" si="4"/>
        <v>11</v>
      </c>
    </row>
    <row r="75" spans="1:10" ht="16" x14ac:dyDescent="0.2">
      <c r="A75" s="54"/>
      <c r="B75" s="54"/>
      <c r="C75" s="54"/>
      <c r="D75" s="54"/>
      <c r="E75" s="36" t="s">
        <v>23</v>
      </c>
      <c r="F75" s="55">
        <v>21</v>
      </c>
      <c r="G75" s="55"/>
      <c r="H75" s="55">
        <v>30</v>
      </c>
      <c r="I75" s="55"/>
      <c r="J75" s="18">
        <f t="shared" si="4"/>
        <v>9</v>
      </c>
    </row>
    <row r="76" spans="1:10" ht="16" x14ac:dyDescent="0.2">
      <c r="A76" s="54"/>
      <c r="B76" s="54"/>
      <c r="C76" s="54"/>
      <c r="D76" s="56"/>
      <c r="E76" s="36" t="s">
        <v>48</v>
      </c>
      <c r="F76" s="55">
        <v>17</v>
      </c>
      <c r="G76" s="55"/>
      <c r="H76" s="55">
        <v>27</v>
      </c>
      <c r="I76" s="55"/>
      <c r="J76" s="18">
        <f t="shared" si="4"/>
        <v>10</v>
      </c>
    </row>
    <row r="77" spans="1:10" ht="16" x14ac:dyDescent="0.2">
      <c r="A77" s="54"/>
      <c r="B77" s="54"/>
      <c r="C77" s="54"/>
      <c r="D77" s="52" t="s">
        <v>132</v>
      </c>
      <c r="E77" s="36" t="s">
        <v>9</v>
      </c>
      <c r="F77" s="55">
        <v>9.82</v>
      </c>
      <c r="G77" s="55"/>
      <c r="H77" s="55">
        <v>19.739999999999998</v>
      </c>
      <c r="I77" s="55"/>
      <c r="J77" s="18">
        <f t="shared" si="4"/>
        <v>9.9199999999999982</v>
      </c>
    </row>
    <row r="78" spans="1:10" ht="16" x14ac:dyDescent="0.2">
      <c r="A78" s="54"/>
      <c r="B78" s="54"/>
      <c r="C78" s="54"/>
      <c r="D78" s="54"/>
      <c r="E78" s="36" t="s">
        <v>45</v>
      </c>
      <c r="F78" s="55">
        <v>13.74</v>
      </c>
      <c r="G78" s="55"/>
      <c r="H78" s="55">
        <v>24.74</v>
      </c>
      <c r="I78" s="55"/>
      <c r="J78" s="18">
        <f t="shared" si="4"/>
        <v>10.999999999999998</v>
      </c>
    </row>
    <row r="79" spans="1:10" ht="16" x14ac:dyDescent="0.2">
      <c r="A79" s="54"/>
      <c r="B79" s="54"/>
      <c r="C79" s="54"/>
      <c r="D79" s="54"/>
      <c r="E79" s="36" t="s">
        <v>23</v>
      </c>
      <c r="F79" s="55">
        <v>13.85</v>
      </c>
      <c r="G79" s="55"/>
      <c r="H79" s="55">
        <v>20.83</v>
      </c>
      <c r="I79" s="55"/>
      <c r="J79" s="18">
        <f t="shared" si="4"/>
        <v>6.9799999999999986</v>
      </c>
    </row>
    <row r="80" spans="1:10" ht="16" x14ac:dyDescent="0.2">
      <c r="A80" s="54"/>
      <c r="B80" s="54"/>
      <c r="C80" s="54"/>
      <c r="D80" s="56"/>
      <c r="E80" s="36" t="s">
        <v>48</v>
      </c>
      <c r="F80" s="55">
        <v>9.8000000000000007</v>
      </c>
      <c r="G80" s="55"/>
      <c r="H80" s="55">
        <v>18.850000000000001</v>
      </c>
      <c r="I80" s="55"/>
      <c r="J80" s="18">
        <f t="shared" si="4"/>
        <v>9.0500000000000007</v>
      </c>
    </row>
    <row r="81" spans="1:10" ht="16" x14ac:dyDescent="0.2">
      <c r="A81" s="54"/>
      <c r="B81" s="54"/>
      <c r="C81" s="54"/>
      <c r="D81" s="52" t="s">
        <v>133</v>
      </c>
      <c r="E81" s="36" t="s">
        <v>9</v>
      </c>
      <c r="F81" s="55">
        <v>9.33</v>
      </c>
      <c r="G81" s="55"/>
      <c r="H81" s="55">
        <v>19.329999999999998</v>
      </c>
      <c r="I81" s="55"/>
      <c r="J81" s="18">
        <f t="shared" si="4"/>
        <v>9.9999999999999982</v>
      </c>
    </row>
    <row r="82" spans="1:10" ht="16" x14ac:dyDescent="0.2">
      <c r="A82" s="54"/>
      <c r="B82" s="54"/>
      <c r="C82" s="54"/>
      <c r="D82" s="54"/>
      <c r="E82" s="36" t="s">
        <v>45</v>
      </c>
      <c r="F82" s="55">
        <v>11.68</v>
      </c>
      <c r="G82" s="55"/>
      <c r="H82" s="55">
        <v>23.37</v>
      </c>
      <c r="I82" s="55"/>
      <c r="J82" s="18">
        <f t="shared" si="4"/>
        <v>11.690000000000001</v>
      </c>
    </row>
    <row r="83" spans="1:10" ht="16" x14ac:dyDescent="0.2">
      <c r="A83" s="54"/>
      <c r="B83" s="54"/>
      <c r="C83" s="54"/>
      <c r="D83" s="54"/>
      <c r="E83" s="36" t="s">
        <v>23</v>
      </c>
      <c r="F83" s="55">
        <v>10.71</v>
      </c>
      <c r="G83" s="55"/>
      <c r="H83" s="55">
        <v>17.41</v>
      </c>
      <c r="I83" s="55"/>
      <c r="J83" s="18">
        <f t="shared" si="4"/>
        <v>6.6999999999999993</v>
      </c>
    </row>
    <row r="84" spans="1:10" ht="16" x14ac:dyDescent="0.2">
      <c r="A84" s="54"/>
      <c r="B84" s="54"/>
      <c r="C84" s="54"/>
      <c r="D84" s="56"/>
      <c r="E84" s="36" t="s">
        <v>48</v>
      </c>
      <c r="F84" s="55">
        <v>9.32</v>
      </c>
      <c r="G84" s="55"/>
      <c r="H84" s="55">
        <v>19.32</v>
      </c>
      <c r="I84" s="55"/>
      <c r="J84" s="18">
        <f t="shared" si="4"/>
        <v>10</v>
      </c>
    </row>
    <row r="85" spans="1:10" ht="16" x14ac:dyDescent="0.2">
      <c r="A85" s="54"/>
      <c r="B85" s="54"/>
      <c r="C85" s="54"/>
      <c r="D85" s="52" t="s">
        <v>19</v>
      </c>
      <c r="E85" s="36" t="s">
        <v>9</v>
      </c>
      <c r="F85" s="55">
        <v>4</v>
      </c>
      <c r="G85" s="55"/>
      <c r="H85" s="55">
        <v>9</v>
      </c>
      <c r="I85" s="55"/>
      <c r="J85" s="18">
        <f t="shared" si="4"/>
        <v>5</v>
      </c>
    </row>
    <row r="86" spans="1:10" ht="16" x14ac:dyDescent="0.2">
      <c r="A86" s="54"/>
      <c r="B86" s="54"/>
      <c r="C86" s="54"/>
      <c r="D86" s="54"/>
      <c r="E86" s="36" t="s">
        <v>45</v>
      </c>
      <c r="F86" s="55">
        <v>6</v>
      </c>
      <c r="G86" s="55"/>
      <c r="H86" s="55">
        <v>12</v>
      </c>
      <c r="I86" s="55"/>
      <c r="J86" s="18">
        <f t="shared" si="4"/>
        <v>6</v>
      </c>
    </row>
    <row r="87" spans="1:10" ht="16" x14ac:dyDescent="0.2">
      <c r="A87" s="54"/>
      <c r="B87" s="54"/>
      <c r="C87" s="54"/>
      <c r="D87" s="54"/>
      <c r="E87" s="36" t="s">
        <v>23</v>
      </c>
      <c r="F87" s="55">
        <v>6</v>
      </c>
      <c r="G87" s="55"/>
      <c r="H87" s="55">
        <v>10</v>
      </c>
      <c r="I87" s="55"/>
      <c r="J87" s="18">
        <f t="shared" si="4"/>
        <v>4</v>
      </c>
    </row>
    <row r="88" spans="1:10" ht="16" x14ac:dyDescent="0.2">
      <c r="A88" s="56"/>
      <c r="B88" s="56"/>
      <c r="C88" s="56"/>
      <c r="D88" s="56"/>
      <c r="E88" s="36" t="s">
        <v>48</v>
      </c>
      <c r="F88" s="55">
        <v>4</v>
      </c>
      <c r="G88" s="55"/>
      <c r="H88" s="55">
        <v>9</v>
      </c>
      <c r="I88" s="55"/>
      <c r="J88" s="18">
        <f t="shared" si="4"/>
        <v>5</v>
      </c>
    </row>
    <row r="89" spans="1:10" ht="16" x14ac:dyDescent="0.2">
      <c r="A89" s="52" t="s">
        <v>129</v>
      </c>
      <c r="B89" s="52" t="s">
        <v>134</v>
      </c>
      <c r="C89" s="52" t="s">
        <v>8</v>
      </c>
      <c r="D89" s="52" t="s">
        <v>131</v>
      </c>
      <c r="E89" s="36" t="s">
        <v>9</v>
      </c>
      <c r="F89" s="53">
        <v>30.42</v>
      </c>
      <c r="G89" s="53"/>
      <c r="H89" s="53">
        <v>35.53</v>
      </c>
      <c r="I89" s="53"/>
      <c r="J89" s="18">
        <f t="shared" si="4"/>
        <v>5.1099999999999994</v>
      </c>
    </row>
    <row r="90" spans="1:10" ht="16" x14ac:dyDescent="0.2">
      <c r="A90" s="54"/>
      <c r="B90" s="54"/>
      <c r="C90" s="54"/>
      <c r="D90" s="54"/>
      <c r="E90" s="36" t="s">
        <v>45</v>
      </c>
      <c r="F90" s="55">
        <v>22.26</v>
      </c>
      <c r="G90" s="55"/>
      <c r="H90" s="55">
        <v>26.67</v>
      </c>
      <c r="I90" s="55"/>
      <c r="J90" s="18">
        <f t="shared" si="4"/>
        <v>4.41</v>
      </c>
    </row>
    <row r="91" spans="1:10" ht="16" x14ac:dyDescent="0.2">
      <c r="A91" s="54"/>
      <c r="B91" s="54"/>
      <c r="C91" s="54"/>
      <c r="D91" s="54"/>
      <c r="E91" s="36" t="s">
        <v>23</v>
      </c>
      <c r="F91" s="55">
        <v>34.340000000000003</v>
      </c>
      <c r="G91" s="55"/>
      <c r="H91" s="55">
        <v>32.020000000000003</v>
      </c>
      <c r="I91" s="55"/>
      <c r="J91" s="18">
        <f t="shared" si="4"/>
        <v>-2.3200000000000003</v>
      </c>
    </row>
    <row r="92" spans="1:10" ht="16" x14ac:dyDescent="0.2">
      <c r="A92" s="54"/>
      <c r="B92" s="54"/>
      <c r="C92" s="54"/>
      <c r="D92" s="56"/>
      <c r="E92" s="36" t="s">
        <v>48</v>
      </c>
      <c r="F92" s="55">
        <v>33.33</v>
      </c>
      <c r="G92" s="55"/>
      <c r="H92" s="55">
        <v>39.119999999999997</v>
      </c>
      <c r="I92" s="55"/>
      <c r="J92" s="18">
        <f t="shared" si="4"/>
        <v>5.7899999999999991</v>
      </c>
    </row>
    <row r="93" spans="1:10" ht="16" x14ac:dyDescent="0.2">
      <c r="A93" s="54"/>
      <c r="B93" s="54"/>
      <c r="C93" s="54"/>
      <c r="D93" s="52" t="s">
        <v>132</v>
      </c>
      <c r="E93" s="36" t="s">
        <v>9</v>
      </c>
      <c r="F93" s="55">
        <v>18.010000000000002</v>
      </c>
      <c r="G93" s="55"/>
      <c r="H93" s="55">
        <v>22.56</v>
      </c>
      <c r="I93" s="55"/>
      <c r="J93" s="18">
        <f t="shared" si="4"/>
        <v>4.5499999999999972</v>
      </c>
    </row>
    <row r="94" spans="1:10" ht="16" x14ac:dyDescent="0.2">
      <c r="A94" s="54"/>
      <c r="B94" s="54"/>
      <c r="C94" s="54"/>
      <c r="D94" s="54"/>
      <c r="E94" s="36" t="s">
        <v>45</v>
      </c>
      <c r="F94" s="55">
        <v>16.61</v>
      </c>
      <c r="G94" s="55"/>
      <c r="H94" s="55">
        <v>16.8</v>
      </c>
      <c r="I94" s="55"/>
      <c r="J94" s="18">
        <f t="shared" si="4"/>
        <v>0.19000000000000128</v>
      </c>
    </row>
    <row r="95" spans="1:10" ht="16" x14ac:dyDescent="0.2">
      <c r="A95" s="54"/>
      <c r="B95" s="54"/>
      <c r="C95" s="54"/>
      <c r="D95" s="54"/>
      <c r="E95" s="36" t="s">
        <v>23</v>
      </c>
      <c r="F95" s="55">
        <v>20.92</v>
      </c>
      <c r="G95" s="55"/>
      <c r="H95" s="55">
        <v>17.28</v>
      </c>
      <c r="I95" s="55"/>
      <c r="J95" s="18">
        <f t="shared" si="4"/>
        <v>-3.6400000000000006</v>
      </c>
    </row>
    <row r="96" spans="1:10" ht="16" x14ac:dyDescent="0.2">
      <c r="A96" s="54"/>
      <c r="B96" s="54"/>
      <c r="C96" s="54"/>
      <c r="D96" s="56"/>
      <c r="E96" s="36" t="s">
        <v>48</v>
      </c>
      <c r="F96" s="55">
        <v>18.04</v>
      </c>
      <c r="G96" s="55"/>
      <c r="H96" s="55">
        <v>19.989999999999998</v>
      </c>
      <c r="I96" s="55"/>
      <c r="J96" s="18">
        <f t="shared" si="4"/>
        <v>1.9499999999999993</v>
      </c>
    </row>
    <row r="97" spans="1:10" ht="16" x14ac:dyDescent="0.2">
      <c r="A97" s="54"/>
      <c r="B97" s="54"/>
      <c r="C97" s="54"/>
      <c r="D97" s="52" t="s">
        <v>133</v>
      </c>
      <c r="E97" s="36" t="s">
        <v>9</v>
      </c>
      <c r="F97" s="55">
        <v>14.72</v>
      </c>
      <c r="G97" s="55"/>
      <c r="H97" s="55">
        <v>19.52</v>
      </c>
      <c r="I97" s="55"/>
      <c r="J97" s="18">
        <f t="shared" si="4"/>
        <v>4.7999999999999989</v>
      </c>
    </row>
    <row r="98" spans="1:10" ht="16" x14ac:dyDescent="0.2">
      <c r="A98" s="54"/>
      <c r="B98" s="54"/>
      <c r="C98" s="54"/>
      <c r="D98" s="54"/>
      <c r="E98" s="36" t="s">
        <v>45</v>
      </c>
      <c r="F98" s="55">
        <v>12.19</v>
      </c>
      <c r="G98" s="55"/>
      <c r="H98" s="55">
        <v>16.36</v>
      </c>
      <c r="I98" s="55"/>
      <c r="J98" s="18">
        <f t="shared" si="4"/>
        <v>4.17</v>
      </c>
    </row>
    <row r="99" spans="1:10" ht="16" x14ac:dyDescent="0.2">
      <c r="A99" s="54"/>
      <c r="B99" s="54"/>
      <c r="C99" s="54"/>
      <c r="D99" s="54"/>
      <c r="E99" s="36" t="s">
        <v>23</v>
      </c>
      <c r="F99" s="55">
        <v>13.24</v>
      </c>
      <c r="G99" s="55"/>
      <c r="H99" s="55">
        <v>16.77</v>
      </c>
      <c r="I99" s="55"/>
      <c r="J99" s="18">
        <f t="shared" si="4"/>
        <v>3.5299999999999994</v>
      </c>
    </row>
    <row r="100" spans="1:10" ht="16" x14ac:dyDescent="0.2">
      <c r="A100" s="54"/>
      <c r="B100" s="54"/>
      <c r="C100" s="54"/>
      <c r="D100" s="56"/>
      <c r="E100" s="36" t="s">
        <v>48</v>
      </c>
      <c r="F100" s="55">
        <v>15.09</v>
      </c>
      <c r="G100" s="55"/>
      <c r="H100" s="55">
        <v>19.989999999999998</v>
      </c>
      <c r="I100" s="55"/>
      <c r="J100" s="18">
        <f t="shared" si="4"/>
        <v>4.8999999999999986</v>
      </c>
    </row>
    <row r="101" spans="1:10" ht="16" x14ac:dyDescent="0.2">
      <c r="A101" s="54"/>
      <c r="B101" s="54"/>
      <c r="C101" s="54"/>
      <c r="D101" s="52" t="s">
        <v>19</v>
      </c>
      <c r="E101" s="36" t="s">
        <v>9</v>
      </c>
      <c r="F101" s="55">
        <v>19.72</v>
      </c>
      <c r="G101" s="55"/>
      <c r="H101" s="55">
        <v>24.75</v>
      </c>
      <c r="I101" s="55"/>
      <c r="J101" s="18">
        <f t="shared" si="4"/>
        <v>5.0300000000000011</v>
      </c>
    </row>
    <row r="102" spans="1:10" ht="16" x14ac:dyDescent="0.2">
      <c r="A102" s="54"/>
      <c r="B102" s="54"/>
      <c r="C102" s="54"/>
      <c r="D102" s="54"/>
      <c r="E102" s="36" t="s">
        <v>45</v>
      </c>
      <c r="F102" s="55">
        <v>18.05</v>
      </c>
      <c r="G102" s="55"/>
      <c r="H102" s="55">
        <v>19.989999999999998</v>
      </c>
      <c r="I102" s="55"/>
      <c r="J102" s="18">
        <f t="shared" si="4"/>
        <v>1.9399999999999977</v>
      </c>
    </row>
    <row r="103" spans="1:10" ht="16" x14ac:dyDescent="0.2">
      <c r="A103" s="54"/>
      <c r="B103" s="54"/>
      <c r="C103" s="54"/>
      <c r="D103" s="54"/>
      <c r="E103" s="36" t="s">
        <v>23</v>
      </c>
      <c r="F103" s="55">
        <v>14.36</v>
      </c>
      <c r="G103" s="55"/>
      <c r="H103" s="55">
        <v>24.78</v>
      </c>
      <c r="I103" s="55"/>
      <c r="J103" s="18">
        <f t="shared" si="4"/>
        <v>10.420000000000002</v>
      </c>
    </row>
    <row r="104" spans="1:10" ht="16" x14ac:dyDescent="0.2">
      <c r="A104" s="54"/>
      <c r="B104" s="54"/>
      <c r="C104" s="56"/>
      <c r="D104" s="56"/>
      <c r="E104" s="36" t="s">
        <v>48</v>
      </c>
      <c r="F104" s="55">
        <v>19.73</v>
      </c>
      <c r="G104" s="55"/>
      <c r="H104" s="18" t="s">
        <v>135</v>
      </c>
      <c r="I104" s="18"/>
      <c r="J104" s="18">
        <v>4.8899999999999997</v>
      </c>
    </row>
    <row r="105" spans="1:10" ht="16" x14ac:dyDescent="0.2">
      <c r="A105" s="54"/>
      <c r="B105" s="54"/>
      <c r="C105" s="52" t="s">
        <v>29</v>
      </c>
      <c r="D105" s="52" t="s">
        <v>131</v>
      </c>
      <c r="E105" s="36" t="s">
        <v>9</v>
      </c>
      <c r="F105" s="53">
        <v>31</v>
      </c>
      <c r="G105" s="53"/>
      <c r="H105" s="53">
        <v>36</v>
      </c>
      <c r="I105" s="53"/>
      <c r="J105" s="18">
        <f t="shared" si="4"/>
        <v>5</v>
      </c>
    </row>
    <row r="106" spans="1:10" ht="16" x14ac:dyDescent="0.2">
      <c r="A106" s="54"/>
      <c r="B106" s="54"/>
      <c r="C106" s="54"/>
      <c r="D106" s="54"/>
      <c r="E106" s="36" t="s">
        <v>45</v>
      </c>
      <c r="F106" s="55">
        <v>22</v>
      </c>
      <c r="G106" s="55"/>
      <c r="H106" s="55">
        <v>26</v>
      </c>
      <c r="I106" s="55"/>
      <c r="J106" s="18">
        <f t="shared" si="4"/>
        <v>4</v>
      </c>
    </row>
    <row r="107" spans="1:10" ht="16" x14ac:dyDescent="0.2">
      <c r="A107" s="54"/>
      <c r="B107" s="54"/>
      <c r="C107" s="54"/>
      <c r="D107" s="54"/>
      <c r="E107" s="36" t="s">
        <v>23</v>
      </c>
      <c r="F107" s="55">
        <v>29</v>
      </c>
      <c r="G107" s="55"/>
      <c r="H107" s="55">
        <v>33</v>
      </c>
      <c r="I107" s="55"/>
      <c r="J107" s="18">
        <f t="shared" si="4"/>
        <v>4</v>
      </c>
    </row>
    <row r="108" spans="1:10" ht="16" x14ac:dyDescent="0.2">
      <c r="A108" s="54"/>
      <c r="B108" s="54"/>
      <c r="C108" s="54"/>
      <c r="D108" s="56"/>
      <c r="E108" s="36" t="s">
        <v>48</v>
      </c>
      <c r="F108" s="55">
        <v>33</v>
      </c>
      <c r="G108" s="55"/>
      <c r="H108" s="55">
        <v>38</v>
      </c>
      <c r="I108" s="55"/>
      <c r="J108" s="18">
        <f t="shared" si="4"/>
        <v>5</v>
      </c>
    </row>
    <row r="109" spans="1:10" ht="16" x14ac:dyDescent="0.2">
      <c r="A109" s="54"/>
      <c r="B109" s="54"/>
      <c r="C109" s="54"/>
      <c r="D109" s="52" t="s">
        <v>132</v>
      </c>
      <c r="E109" s="36" t="s">
        <v>9</v>
      </c>
      <c r="F109" s="55">
        <v>16.649999999999999</v>
      </c>
      <c r="G109" s="55"/>
      <c r="H109" s="55">
        <v>20.59</v>
      </c>
      <c r="I109" s="55"/>
      <c r="J109" s="18">
        <f t="shared" si="4"/>
        <v>3.9400000000000013</v>
      </c>
    </row>
    <row r="110" spans="1:10" ht="16" x14ac:dyDescent="0.2">
      <c r="A110" s="54"/>
      <c r="B110" s="54"/>
      <c r="C110" s="54"/>
      <c r="D110" s="54"/>
      <c r="E110" s="36" t="s">
        <v>45</v>
      </c>
      <c r="F110" s="55">
        <v>14.67</v>
      </c>
      <c r="G110" s="55"/>
      <c r="H110" s="55">
        <v>18.68</v>
      </c>
      <c r="I110" s="55"/>
      <c r="J110" s="18">
        <f t="shared" si="4"/>
        <v>4.01</v>
      </c>
    </row>
    <row r="111" spans="1:10" ht="16" x14ac:dyDescent="0.2">
      <c r="A111" s="54"/>
      <c r="B111" s="54"/>
      <c r="C111" s="54"/>
      <c r="D111" s="54"/>
      <c r="E111" s="36" t="s">
        <v>23</v>
      </c>
      <c r="F111" s="55">
        <v>16.82</v>
      </c>
      <c r="G111" s="55"/>
      <c r="H111" s="55">
        <v>20.76</v>
      </c>
      <c r="I111" s="55"/>
      <c r="J111" s="18">
        <f t="shared" si="4"/>
        <v>3.9400000000000013</v>
      </c>
    </row>
    <row r="112" spans="1:10" ht="16" x14ac:dyDescent="0.2">
      <c r="A112" s="54"/>
      <c r="B112" s="54"/>
      <c r="C112" s="54"/>
      <c r="D112" s="56"/>
      <c r="E112" s="36" t="s">
        <v>48</v>
      </c>
      <c r="F112" s="55">
        <v>17.47</v>
      </c>
      <c r="G112" s="55"/>
      <c r="H112" s="55">
        <v>20.61</v>
      </c>
      <c r="I112" s="55"/>
      <c r="J112" s="18">
        <f t="shared" si="4"/>
        <v>3.1400000000000006</v>
      </c>
    </row>
    <row r="113" spans="1:10" ht="16" x14ac:dyDescent="0.2">
      <c r="A113" s="54"/>
      <c r="B113" s="54"/>
      <c r="C113" s="54"/>
      <c r="D113" s="52" t="s">
        <v>133</v>
      </c>
      <c r="E113" s="36" t="s">
        <v>9</v>
      </c>
      <c r="F113" s="55">
        <v>13.67</v>
      </c>
      <c r="G113" s="55"/>
      <c r="H113" s="55">
        <v>17.34</v>
      </c>
      <c r="I113" s="55"/>
      <c r="J113" s="18">
        <f t="shared" si="4"/>
        <v>3.67</v>
      </c>
    </row>
    <row r="114" spans="1:10" ht="16" x14ac:dyDescent="0.2">
      <c r="A114" s="54"/>
      <c r="B114" s="54"/>
      <c r="C114" s="54"/>
      <c r="D114" s="54"/>
      <c r="E114" s="36" t="s">
        <v>45</v>
      </c>
      <c r="F114" s="55">
        <v>10.63</v>
      </c>
      <c r="G114" s="55"/>
      <c r="H114" s="55">
        <v>14.95</v>
      </c>
      <c r="I114" s="55"/>
      <c r="J114" s="18">
        <f t="shared" si="4"/>
        <v>4.3199999999999985</v>
      </c>
    </row>
    <row r="115" spans="1:10" ht="16" x14ac:dyDescent="0.2">
      <c r="A115" s="54"/>
      <c r="B115" s="54"/>
      <c r="C115" s="54"/>
      <c r="D115" s="54"/>
      <c r="E115" s="36" t="s">
        <v>23</v>
      </c>
      <c r="F115" s="55">
        <v>11.59</v>
      </c>
      <c r="G115" s="55"/>
      <c r="H115" s="55">
        <v>14.29</v>
      </c>
      <c r="I115" s="55"/>
      <c r="J115" s="18">
        <f t="shared" si="4"/>
        <v>2.6999999999999993</v>
      </c>
    </row>
    <row r="116" spans="1:10" ht="16" x14ac:dyDescent="0.2">
      <c r="A116" s="54"/>
      <c r="B116" s="54"/>
      <c r="C116" s="54"/>
      <c r="D116" s="56"/>
      <c r="E116" s="36" t="s">
        <v>48</v>
      </c>
      <c r="F116" s="55">
        <v>13.68</v>
      </c>
      <c r="G116" s="55"/>
      <c r="H116" s="55">
        <v>17.68</v>
      </c>
      <c r="I116" s="55"/>
      <c r="J116" s="18">
        <f t="shared" si="4"/>
        <v>4</v>
      </c>
    </row>
    <row r="117" spans="1:10" ht="16" x14ac:dyDescent="0.2">
      <c r="A117" s="54"/>
      <c r="B117" s="54"/>
      <c r="C117" s="54"/>
      <c r="D117" s="52" t="s">
        <v>19</v>
      </c>
      <c r="E117" s="36" t="s">
        <v>9</v>
      </c>
      <c r="F117" s="55">
        <v>18</v>
      </c>
      <c r="G117" s="55"/>
      <c r="H117" s="55">
        <v>21</v>
      </c>
      <c r="I117" s="55"/>
      <c r="J117" s="18">
        <f t="shared" si="4"/>
        <v>3</v>
      </c>
    </row>
    <row r="118" spans="1:10" ht="16" x14ac:dyDescent="0.2">
      <c r="A118" s="54"/>
      <c r="B118" s="54"/>
      <c r="C118" s="54"/>
      <c r="D118" s="54"/>
      <c r="E118" s="36" t="s">
        <v>45</v>
      </c>
      <c r="F118" s="55">
        <v>15</v>
      </c>
      <c r="G118" s="55"/>
      <c r="H118" s="55">
        <v>18</v>
      </c>
      <c r="I118" s="55"/>
      <c r="J118" s="18">
        <f t="shared" si="4"/>
        <v>3</v>
      </c>
    </row>
    <row r="119" spans="1:10" ht="16" x14ac:dyDescent="0.2">
      <c r="A119" s="54"/>
      <c r="B119" s="54"/>
      <c r="C119" s="54"/>
      <c r="D119" s="54"/>
      <c r="E119" s="36" t="s">
        <v>23</v>
      </c>
      <c r="F119" s="55">
        <v>18</v>
      </c>
      <c r="G119" s="55"/>
      <c r="H119" s="55">
        <v>20</v>
      </c>
      <c r="I119" s="55"/>
      <c r="J119" s="18">
        <f t="shared" si="4"/>
        <v>2</v>
      </c>
    </row>
    <row r="120" spans="1:10" ht="16" x14ac:dyDescent="0.2">
      <c r="A120" s="56"/>
      <c r="B120" s="56"/>
      <c r="C120" s="56"/>
      <c r="D120" s="56"/>
      <c r="E120" s="36" t="s">
        <v>48</v>
      </c>
      <c r="F120" s="55">
        <v>18</v>
      </c>
      <c r="G120" s="55"/>
      <c r="H120" s="55">
        <v>22</v>
      </c>
      <c r="I120" s="55"/>
      <c r="J120" s="18">
        <f t="shared" si="4"/>
        <v>4</v>
      </c>
    </row>
    <row r="121" spans="1:10" ht="16" x14ac:dyDescent="0.2">
      <c r="A121" s="52" t="s">
        <v>129</v>
      </c>
      <c r="B121" s="52" t="s">
        <v>136</v>
      </c>
      <c r="C121" s="52" t="s">
        <v>8</v>
      </c>
      <c r="D121" s="52" t="s">
        <v>131</v>
      </c>
      <c r="E121" s="36" t="s">
        <v>9</v>
      </c>
      <c r="F121" s="53">
        <v>26.01</v>
      </c>
      <c r="G121" s="53"/>
      <c r="H121" s="53">
        <v>26.86</v>
      </c>
      <c r="I121" s="53"/>
      <c r="J121" s="18">
        <f t="shared" si="4"/>
        <v>0.84999999999999787</v>
      </c>
    </row>
    <row r="122" spans="1:10" ht="16" x14ac:dyDescent="0.2">
      <c r="A122" s="54"/>
      <c r="B122" s="54"/>
      <c r="C122" s="54"/>
      <c r="D122" s="54"/>
      <c r="E122" s="36" t="s">
        <v>45</v>
      </c>
      <c r="F122" s="55">
        <v>30.68</v>
      </c>
      <c r="G122" s="55"/>
      <c r="H122" s="55">
        <v>31.66</v>
      </c>
      <c r="I122" s="55"/>
      <c r="J122" s="18">
        <f t="shared" ref="J122:J152" si="5">H122-F122</f>
        <v>0.98000000000000043</v>
      </c>
    </row>
    <row r="123" spans="1:10" ht="16" x14ac:dyDescent="0.2">
      <c r="A123" s="54"/>
      <c r="B123" s="54"/>
      <c r="C123" s="54"/>
      <c r="D123" s="54"/>
      <c r="E123" s="36" t="s">
        <v>23</v>
      </c>
      <c r="F123" s="55">
        <v>29.75</v>
      </c>
      <c r="G123" s="55"/>
      <c r="H123" s="18" t="s">
        <v>137</v>
      </c>
      <c r="I123" s="18"/>
      <c r="J123" s="18">
        <v>3.13</v>
      </c>
    </row>
    <row r="124" spans="1:10" ht="16" x14ac:dyDescent="0.2">
      <c r="A124" s="54"/>
      <c r="B124" s="54"/>
      <c r="C124" s="54"/>
      <c r="D124" s="56"/>
      <c r="E124" s="36" t="s">
        <v>48</v>
      </c>
      <c r="F124" s="55">
        <v>24.82</v>
      </c>
      <c r="G124" s="55"/>
      <c r="H124" s="53">
        <v>25.19</v>
      </c>
      <c r="I124" s="53"/>
      <c r="J124" s="18">
        <f t="shared" si="5"/>
        <v>0.37000000000000099</v>
      </c>
    </row>
    <row r="125" spans="1:10" ht="16" x14ac:dyDescent="0.2">
      <c r="A125" s="54"/>
      <c r="B125" s="54"/>
      <c r="C125" s="54"/>
      <c r="D125" s="52" t="s">
        <v>132</v>
      </c>
      <c r="E125" s="36" t="s">
        <v>9</v>
      </c>
      <c r="F125" s="55">
        <v>26.89</v>
      </c>
      <c r="G125" s="55"/>
      <c r="H125" s="55">
        <v>27.41</v>
      </c>
      <c r="I125" s="55"/>
      <c r="J125" s="18">
        <f t="shared" si="5"/>
        <v>0.51999999999999957</v>
      </c>
    </row>
    <row r="126" spans="1:10" ht="16" x14ac:dyDescent="0.2">
      <c r="A126" s="54"/>
      <c r="B126" s="54"/>
      <c r="C126" s="54"/>
      <c r="D126" s="54"/>
      <c r="E126" s="36" t="s">
        <v>45</v>
      </c>
      <c r="F126" s="55">
        <v>35.869999999999997</v>
      </c>
      <c r="G126" s="55"/>
      <c r="H126" s="55">
        <v>35.979999999999997</v>
      </c>
      <c r="I126" s="55"/>
      <c r="J126" s="18">
        <f t="shared" si="5"/>
        <v>0.10999999999999943</v>
      </c>
    </row>
    <row r="127" spans="1:10" ht="16" x14ac:dyDescent="0.2">
      <c r="A127" s="54"/>
      <c r="B127" s="54"/>
      <c r="C127" s="54"/>
      <c r="D127" s="54"/>
      <c r="E127" s="36" t="s">
        <v>23</v>
      </c>
      <c r="F127" s="55">
        <v>32.36</v>
      </c>
      <c r="G127" s="55"/>
      <c r="H127" s="55">
        <v>34.64</v>
      </c>
      <c r="I127" s="55"/>
      <c r="J127" s="18">
        <f t="shared" si="5"/>
        <v>2.2800000000000011</v>
      </c>
    </row>
    <row r="128" spans="1:10" ht="16" x14ac:dyDescent="0.2">
      <c r="A128" s="54"/>
      <c r="B128" s="54"/>
      <c r="C128" s="54"/>
      <c r="D128" s="56"/>
      <c r="E128" s="36" t="s">
        <v>48</v>
      </c>
      <c r="F128" s="55">
        <v>25.81</v>
      </c>
      <c r="G128" s="55"/>
      <c r="H128" s="55">
        <v>25.62</v>
      </c>
      <c r="I128" s="55"/>
      <c r="J128" s="18">
        <f t="shared" si="5"/>
        <v>-0.18999999999999773</v>
      </c>
    </row>
    <row r="129" spans="1:10" ht="16" x14ac:dyDescent="0.2">
      <c r="A129" s="54"/>
      <c r="B129" s="54"/>
      <c r="C129" s="54"/>
      <c r="D129" s="52" t="s">
        <v>133</v>
      </c>
      <c r="E129" s="36" t="s">
        <v>9</v>
      </c>
      <c r="F129" s="55">
        <v>27.2</v>
      </c>
      <c r="G129" s="55"/>
      <c r="H129" s="55">
        <v>27.12</v>
      </c>
      <c r="I129" s="55"/>
      <c r="J129" s="18">
        <f t="shared" si="5"/>
        <v>-7.9999999999998295E-2</v>
      </c>
    </row>
    <row r="130" spans="1:10" ht="16" x14ac:dyDescent="0.2">
      <c r="A130" s="54"/>
      <c r="B130" s="54"/>
      <c r="C130" s="54"/>
      <c r="D130" s="54"/>
      <c r="E130" s="36" t="s">
        <v>45</v>
      </c>
      <c r="F130" s="55">
        <v>39.24</v>
      </c>
      <c r="G130" s="55"/>
      <c r="H130" s="55">
        <v>43.06</v>
      </c>
      <c r="I130" s="55"/>
      <c r="J130" s="18">
        <f t="shared" si="5"/>
        <v>3.8200000000000003</v>
      </c>
    </row>
    <row r="131" spans="1:10" ht="16" x14ac:dyDescent="0.2">
      <c r="A131" s="54"/>
      <c r="B131" s="54"/>
      <c r="C131" s="54"/>
      <c r="D131" s="54"/>
      <c r="E131" s="36" t="s">
        <v>23</v>
      </c>
      <c r="F131" s="55">
        <v>33.299999999999997</v>
      </c>
      <c r="G131" s="55"/>
      <c r="H131" s="55">
        <v>34.86</v>
      </c>
      <c r="I131" s="55"/>
      <c r="J131" s="18">
        <f t="shared" si="5"/>
        <v>1.5600000000000023</v>
      </c>
    </row>
    <row r="132" spans="1:10" ht="16" x14ac:dyDescent="0.2">
      <c r="A132" s="54"/>
      <c r="B132" s="54"/>
      <c r="C132" s="54"/>
      <c r="D132" s="56"/>
      <c r="E132" s="36" t="s">
        <v>48</v>
      </c>
      <c r="F132" s="55">
        <v>25.86</v>
      </c>
      <c r="G132" s="55"/>
      <c r="H132" s="55">
        <v>25.5</v>
      </c>
      <c r="I132" s="55"/>
      <c r="J132" s="18">
        <f t="shared" si="5"/>
        <v>-0.35999999999999943</v>
      </c>
    </row>
    <row r="133" spans="1:10" ht="16" x14ac:dyDescent="0.2">
      <c r="A133" s="54"/>
      <c r="B133" s="54"/>
      <c r="C133" s="54"/>
      <c r="D133" s="52" t="s">
        <v>19</v>
      </c>
      <c r="E133" s="36" t="s">
        <v>9</v>
      </c>
      <c r="F133" s="55">
        <v>25.99</v>
      </c>
      <c r="G133" s="55"/>
      <c r="H133" s="55">
        <v>26.53</v>
      </c>
      <c r="I133" s="55"/>
      <c r="J133" s="18">
        <f t="shared" si="5"/>
        <v>0.5400000000000027</v>
      </c>
    </row>
    <row r="134" spans="1:10" ht="16" x14ac:dyDescent="0.2">
      <c r="A134" s="54"/>
      <c r="B134" s="54"/>
      <c r="C134" s="54"/>
      <c r="D134" s="54"/>
      <c r="E134" s="36" t="s">
        <v>45</v>
      </c>
      <c r="F134" s="55">
        <v>37.479999999999997</v>
      </c>
      <c r="G134" s="55"/>
      <c r="H134" s="55">
        <v>39.89</v>
      </c>
      <c r="I134" s="55"/>
      <c r="J134" s="18">
        <f t="shared" si="5"/>
        <v>2.4100000000000037</v>
      </c>
    </row>
    <row r="135" spans="1:10" ht="16" x14ac:dyDescent="0.2">
      <c r="A135" s="54"/>
      <c r="B135" s="54"/>
      <c r="C135" s="54"/>
      <c r="D135" s="54"/>
      <c r="E135" s="36" t="s">
        <v>23</v>
      </c>
      <c r="F135" s="55">
        <v>30.61</v>
      </c>
      <c r="G135" s="55"/>
      <c r="H135" s="55">
        <v>38.69</v>
      </c>
      <c r="I135" s="55"/>
      <c r="J135" s="18">
        <f t="shared" si="5"/>
        <v>8.0799999999999983</v>
      </c>
    </row>
    <row r="136" spans="1:10" ht="16" x14ac:dyDescent="0.2">
      <c r="A136" s="54"/>
      <c r="B136" s="54"/>
      <c r="C136" s="56"/>
      <c r="D136" s="56"/>
      <c r="E136" s="36" t="s">
        <v>48</v>
      </c>
      <c r="F136" s="55">
        <v>25.14</v>
      </c>
      <c r="G136" s="55"/>
      <c r="H136" s="55">
        <v>25.07</v>
      </c>
      <c r="I136" s="55"/>
      <c r="J136" s="18">
        <f t="shared" si="5"/>
        <v>-7.0000000000000284E-2</v>
      </c>
    </row>
    <row r="137" spans="1:10" ht="16" x14ac:dyDescent="0.2">
      <c r="A137" s="54"/>
      <c r="B137" s="54"/>
      <c r="C137" s="52" t="s">
        <v>29</v>
      </c>
      <c r="D137" s="52" t="s">
        <v>131</v>
      </c>
      <c r="E137" s="36" t="s">
        <v>9</v>
      </c>
      <c r="F137" s="55">
        <v>27</v>
      </c>
      <c r="G137" s="55"/>
      <c r="H137" s="53">
        <v>28</v>
      </c>
      <c r="I137" s="53"/>
      <c r="J137" s="18">
        <f t="shared" si="5"/>
        <v>1</v>
      </c>
    </row>
    <row r="138" spans="1:10" ht="16" x14ac:dyDescent="0.2">
      <c r="A138" s="54"/>
      <c r="B138" s="54"/>
      <c r="C138" s="54"/>
      <c r="D138" s="54"/>
      <c r="E138" s="36" t="s">
        <v>45</v>
      </c>
      <c r="F138" s="55">
        <v>31</v>
      </c>
      <c r="G138" s="55"/>
      <c r="H138" s="55">
        <v>32</v>
      </c>
      <c r="I138" s="55"/>
      <c r="J138" s="18">
        <f t="shared" si="5"/>
        <v>1</v>
      </c>
    </row>
    <row r="139" spans="1:10" ht="16" x14ac:dyDescent="0.2">
      <c r="A139" s="54"/>
      <c r="B139" s="54"/>
      <c r="C139" s="54"/>
      <c r="D139" s="54"/>
      <c r="E139" s="36" t="s">
        <v>23</v>
      </c>
      <c r="F139" s="55">
        <v>35</v>
      </c>
      <c r="G139" s="55"/>
      <c r="H139" s="18">
        <v>37</v>
      </c>
      <c r="I139" s="18"/>
      <c r="J139" s="18">
        <v>2</v>
      </c>
    </row>
    <row r="140" spans="1:10" ht="16" x14ac:dyDescent="0.2">
      <c r="A140" s="54"/>
      <c r="B140" s="54"/>
      <c r="C140" s="54"/>
      <c r="D140" s="56"/>
      <c r="E140" s="36" t="s">
        <v>48</v>
      </c>
      <c r="F140" s="55">
        <v>26</v>
      </c>
      <c r="G140" s="55"/>
      <c r="H140" s="53">
        <v>27</v>
      </c>
      <c r="I140" s="53"/>
      <c r="J140" s="18">
        <f t="shared" si="5"/>
        <v>1</v>
      </c>
    </row>
    <row r="141" spans="1:10" ht="16" x14ac:dyDescent="0.2">
      <c r="A141" s="54"/>
      <c r="B141" s="54"/>
      <c r="C141" s="54"/>
      <c r="D141" s="52" t="s">
        <v>132</v>
      </c>
      <c r="E141" s="36" t="s">
        <v>9</v>
      </c>
      <c r="F141" s="55">
        <v>27.93</v>
      </c>
      <c r="G141" s="55"/>
      <c r="H141" s="55">
        <v>27.93</v>
      </c>
      <c r="I141" s="55"/>
      <c r="J141" s="18">
        <f t="shared" si="5"/>
        <v>0</v>
      </c>
    </row>
    <row r="142" spans="1:10" ht="16" x14ac:dyDescent="0.2">
      <c r="A142" s="54"/>
      <c r="B142" s="54"/>
      <c r="C142" s="54"/>
      <c r="D142" s="54"/>
      <c r="E142" s="36" t="s">
        <v>45</v>
      </c>
      <c r="F142" s="55">
        <v>36.26</v>
      </c>
      <c r="G142" s="55"/>
      <c r="H142" s="55">
        <v>37.229999999999997</v>
      </c>
      <c r="I142" s="55"/>
      <c r="J142" s="18">
        <f t="shared" si="5"/>
        <v>0.96999999999999886</v>
      </c>
    </row>
    <row r="143" spans="1:10" ht="16" x14ac:dyDescent="0.2">
      <c r="A143" s="54"/>
      <c r="B143" s="54"/>
      <c r="C143" s="54"/>
      <c r="D143" s="54"/>
      <c r="E143" s="36" t="s">
        <v>23</v>
      </c>
      <c r="F143" s="55">
        <v>39.049999999999997</v>
      </c>
      <c r="G143" s="55"/>
      <c r="H143" s="55">
        <v>38.04</v>
      </c>
      <c r="I143" s="55"/>
      <c r="J143" s="18">
        <f t="shared" si="5"/>
        <v>-1.009999999999998</v>
      </c>
    </row>
    <row r="144" spans="1:10" ht="16" x14ac:dyDescent="0.2">
      <c r="A144" s="54"/>
      <c r="B144" s="54"/>
      <c r="C144" s="54"/>
      <c r="D144" s="56"/>
      <c r="E144" s="36" t="s">
        <v>48</v>
      </c>
      <c r="F144" s="55">
        <v>27.01</v>
      </c>
      <c r="G144" s="55"/>
      <c r="H144" s="55">
        <v>26.99</v>
      </c>
      <c r="I144" s="55"/>
      <c r="J144" s="18">
        <f t="shared" si="5"/>
        <v>-2.0000000000003126E-2</v>
      </c>
    </row>
    <row r="145" spans="1:10" ht="16" x14ac:dyDescent="0.2">
      <c r="A145" s="54"/>
      <c r="B145" s="54"/>
      <c r="C145" s="54"/>
      <c r="D145" s="52" t="s">
        <v>133</v>
      </c>
      <c r="E145" s="36" t="s">
        <v>9</v>
      </c>
      <c r="F145" s="55">
        <v>27.69</v>
      </c>
      <c r="G145" s="55"/>
      <c r="H145" s="55">
        <v>27.69</v>
      </c>
      <c r="I145" s="55"/>
      <c r="J145" s="18">
        <f t="shared" si="5"/>
        <v>0</v>
      </c>
    </row>
    <row r="146" spans="1:10" ht="16" x14ac:dyDescent="0.2">
      <c r="A146" s="54"/>
      <c r="B146" s="54"/>
      <c r="C146" s="54"/>
      <c r="D146" s="54"/>
      <c r="E146" s="36" t="s">
        <v>45</v>
      </c>
      <c r="F146" s="55">
        <v>39.22</v>
      </c>
      <c r="G146" s="55"/>
      <c r="H146" s="55">
        <v>39.54</v>
      </c>
      <c r="I146" s="55"/>
      <c r="J146" s="18">
        <f t="shared" si="5"/>
        <v>0.32000000000000028</v>
      </c>
    </row>
    <row r="147" spans="1:10" ht="16" x14ac:dyDescent="0.2">
      <c r="A147" s="54"/>
      <c r="B147" s="54"/>
      <c r="C147" s="54"/>
      <c r="D147" s="54"/>
      <c r="E147" s="36" t="s">
        <v>23</v>
      </c>
      <c r="F147" s="55">
        <v>40.049999999999997</v>
      </c>
      <c r="G147" s="55"/>
      <c r="H147" s="55">
        <v>39.049999999999997</v>
      </c>
      <c r="I147" s="55"/>
      <c r="J147" s="18">
        <f t="shared" si="5"/>
        <v>-1</v>
      </c>
    </row>
    <row r="148" spans="1:10" ht="16" x14ac:dyDescent="0.2">
      <c r="A148" s="54"/>
      <c r="B148" s="54"/>
      <c r="C148" s="54"/>
      <c r="D148" s="56"/>
      <c r="E148" s="36" t="s">
        <v>48</v>
      </c>
      <c r="F148" s="55">
        <v>27.37</v>
      </c>
      <c r="G148" s="55"/>
      <c r="H148" s="55">
        <v>27.05</v>
      </c>
      <c r="I148" s="55"/>
      <c r="J148" s="18">
        <f t="shared" si="5"/>
        <v>-0.32000000000000028</v>
      </c>
    </row>
    <row r="149" spans="1:10" ht="16" x14ac:dyDescent="0.2">
      <c r="A149" s="54"/>
      <c r="B149" s="54"/>
      <c r="C149" s="54"/>
      <c r="D149" s="52" t="s">
        <v>19</v>
      </c>
      <c r="E149" s="36" t="s">
        <v>9</v>
      </c>
      <c r="F149" s="55">
        <v>26</v>
      </c>
      <c r="G149" s="55"/>
      <c r="H149" s="55">
        <v>26</v>
      </c>
      <c r="I149" s="55"/>
      <c r="J149" s="18">
        <f t="shared" si="5"/>
        <v>0</v>
      </c>
    </row>
    <row r="150" spans="1:10" ht="16" x14ac:dyDescent="0.2">
      <c r="A150" s="54"/>
      <c r="B150" s="54"/>
      <c r="C150" s="54"/>
      <c r="D150" s="54"/>
      <c r="E150" s="36" t="s">
        <v>45</v>
      </c>
      <c r="F150" s="55">
        <v>38</v>
      </c>
      <c r="G150" s="55"/>
      <c r="H150" s="55">
        <v>41</v>
      </c>
      <c r="I150" s="55"/>
      <c r="J150" s="18">
        <f t="shared" si="5"/>
        <v>3</v>
      </c>
    </row>
    <row r="151" spans="1:10" ht="16" x14ac:dyDescent="0.2">
      <c r="A151" s="54"/>
      <c r="B151" s="54"/>
      <c r="C151" s="54"/>
      <c r="D151" s="54"/>
      <c r="E151" s="36" t="s">
        <v>23</v>
      </c>
      <c r="F151" s="55">
        <v>42</v>
      </c>
      <c r="G151" s="55"/>
      <c r="H151" s="55">
        <v>38</v>
      </c>
      <c r="I151" s="55"/>
      <c r="J151" s="18">
        <f t="shared" si="5"/>
        <v>-4</v>
      </c>
    </row>
    <row r="152" spans="1:10" ht="16" x14ac:dyDescent="0.2">
      <c r="A152" s="56"/>
      <c r="B152" s="56"/>
      <c r="C152" s="56"/>
      <c r="D152" s="56"/>
      <c r="E152" s="36" t="s">
        <v>48</v>
      </c>
      <c r="F152" s="55">
        <v>25</v>
      </c>
      <c r="G152" s="55"/>
      <c r="H152" s="55">
        <v>26</v>
      </c>
      <c r="I152" s="55"/>
      <c r="J152" s="18">
        <f t="shared" si="5"/>
        <v>1</v>
      </c>
    </row>
    <row r="153" spans="1:10" x14ac:dyDescent="0.2">
      <c r="A153" s="57" t="s">
        <v>138</v>
      </c>
      <c r="B153" s="17"/>
      <c r="C153" s="17"/>
      <c r="D153" s="17"/>
      <c r="E153" s="36"/>
      <c r="F153" s="18"/>
      <c r="G153" s="18"/>
      <c r="H153" s="18"/>
      <c r="I153" s="18"/>
      <c r="J153" s="18"/>
    </row>
    <row r="154" spans="1:10" x14ac:dyDescent="0.2">
      <c r="A154" s="17"/>
      <c r="B154" s="17"/>
      <c r="C154" s="17"/>
      <c r="D154" s="17"/>
      <c r="E154" s="36"/>
      <c r="F154" s="18"/>
      <c r="G154" s="18"/>
      <c r="H154" s="18"/>
      <c r="I154" s="18"/>
      <c r="J154" s="18"/>
    </row>
    <row r="155" spans="1:10" x14ac:dyDescent="0.2">
      <c r="A155" t="s">
        <v>111</v>
      </c>
    </row>
    <row r="156" spans="1:10" x14ac:dyDescent="0.2">
      <c r="A156" s="16" t="s">
        <v>112</v>
      </c>
    </row>
  </sheetData>
  <mergeCells count="71">
    <mergeCell ref="D137:D140"/>
    <mergeCell ref="D141:D144"/>
    <mergeCell ref="D145:D148"/>
    <mergeCell ref="D149:D152"/>
    <mergeCell ref="D113:D116"/>
    <mergeCell ref="D117:D120"/>
    <mergeCell ref="A121:A152"/>
    <mergeCell ref="B121:B152"/>
    <mergeCell ref="C121:C136"/>
    <mergeCell ref="D121:D124"/>
    <mergeCell ref="D125:D128"/>
    <mergeCell ref="D129:D132"/>
    <mergeCell ref="D133:D136"/>
    <mergeCell ref="C137:C152"/>
    <mergeCell ref="A89:A120"/>
    <mergeCell ref="B89:B120"/>
    <mergeCell ref="C89:C104"/>
    <mergeCell ref="D89:D92"/>
    <mergeCell ref="D93:D96"/>
    <mergeCell ref="D97:D100"/>
    <mergeCell ref="D101:D104"/>
    <mergeCell ref="C105:C120"/>
    <mergeCell ref="D105:D108"/>
    <mergeCell ref="D109:D112"/>
    <mergeCell ref="D65:D68"/>
    <mergeCell ref="D69:D72"/>
    <mergeCell ref="C73:C88"/>
    <mergeCell ref="D73:D76"/>
    <mergeCell ref="D77:D80"/>
    <mergeCell ref="D81:D84"/>
    <mergeCell ref="D85:D88"/>
    <mergeCell ref="A43:A49"/>
    <mergeCell ref="B43:B49"/>
    <mergeCell ref="C43:C49"/>
    <mergeCell ref="D43:D46"/>
    <mergeCell ref="E47:E49"/>
    <mergeCell ref="A57:A88"/>
    <mergeCell ref="B57:B88"/>
    <mergeCell ref="C57:C72"/>
    <mergeCell ref="D57:D60"/>
    <mergeCell ref="D61:D64"/>
    <mergeCell ref="A29:A35"/>
    <mergeCell ref="B29:B35"/>
    <mergeCell ref="C29:C35"/>
    <mergeCell ref="D29:D32"/>
    <mergeCell ref="E33:E35"/>
    <mergeCell ref="A36:A42"/>
    <mergeCell ref="B36:B42"/>
    <mergeCell ref="C36:C42"/>
    <mergeCell ref="D36:D39"/>
    <mergeCell ref="E40:E42"/>
    <mergeCell ref="A15:A21"/>
    <mergeCell ref="B15:B21"/>
    <mergeCell ref="C15:C21"/>
    <mergeCell ref="D15:D18"/>
    <mergeCell ref="E19:E21"/>
    <mergeCell ref="A22:A28"/>
    <mergeCell ref="B22:B28"/>
    <mergeCell ref="C22:C28"/>
    <mergeCell ref="D22:D25"/>
    <mergeCell ref="E26:E28"/>
    <mergeCell ref="B1:D1"/>
    <mergeCell ref="E1:G1"/>
    <mergeCell ref="A2:A3"/>
    <mergeCell ref="B2:D2"/>
    <mergeCell ref="E2:G2"/>
    <mergeCell ref="A8:A14"/>
    <mergeCell ref="B8:B14"/>
    <mergeCell ref="C8:C14"/>
    <mergeCell ref="D8:D11"/>
    <mergeCell ref="E12:E14"/>
  </mergeCells>
  <hyperlinks>
    <hyperlink ref="A156" r:id="rId1" xr:uid="{D40FF7F4-45E7-B041-B145-7E3F908E909D}"/>
  </hyperlinks>
  <pageMargins left="0.7" right="0.7" top="0.75" bottom="0.75" header="0.3" footer="0.3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65809F85F214582C7F5F8D326B511" ma:contentTypeVersion="11" ma:contentTypeDescription="Create a new document." ma:contentTypeScope="" ma:versionID="88248303147521291f0be46f658f2cda">
  <xsd:schema xmlns:xsd="http://www.w3.org/2001/XMLSchema" xmlns:xs="http://www.w3.org/2001/XMLSchema" xmlns:p="http://schemas.microsoft.com/office/2006/metadata/properties" xmlns:ns2="2e0d0b52-c2d2-465b-ab4d-bbdf810c3c78" xmlns:ns3="f325df22-a559-4958-9495-a9b1ed43517c" targetNamespace="http://schemas.microsoft.com/office/2006/metadata/properties" ma:root="true" ma:fieldsID="e32a41b9e51b2d525d9d73930a81bdd8" ns2:_="" ns3:_="">
    <xsd:import namespace="2e0d0b52-c2d2-465b-ab4d-bbdf810c3c78"/>
    <xsd:import namespace="f325df22-a559-4958-9495-a9b1ed4351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d0b52-c2d2-465b-ab4d-bbdf810c3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5df22-a559-4958-9495-a9b1ed4351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00012F-10FE-477E-B5F8-C9CDA117F524}"/>
</file>

<file path=customXml/itemProps2.xml><?xml version="1.0" encoding="utf-8"?>
<ds:datastoreItem xmlns:ds="http://schemas.openxmlformats.org/officeDocument/2006/customXml" ds:itemID="{F1F65010-A066-440B-B63A-C72E56BF2D0D}"/>
</file>

<file path=customXml/itemProps3.xml><?xml version="1.0" encoding="utf-8"?>
<ds:datastoreItem xmlns:ds="http://schemas.openxmlformats.org/officeDocument/2006/customXml" ds:itemID="{26AD75CC-60BE-48FA-BF70-63552B6F52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Health-CDC</vt:lpstr>
      <vt:lpstr>Health CMS-PUMS-CASOA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Nowlin, Matt Ian</dc:creator>
  <cp:lastModifiedBy>Nowlin, Matt Ian</cp:lastModifiedBy>
  <dcterms:created xsi:type="dcterms:W3CDTF">2021-04-08T21:21:11Z</dcterms:created>
  <dcterms:modified xsi:type="dcterms:W3CDTF">2021-04-08T21:25:21Z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0x01010085365809F85F214582C7F5F8D326B511</vt:lpwstr>
  </property>
</Properties>
</file>