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diana.sharepoint.com/sites/msteams_9319e5/Shared Documents/General/F Web Development/Appendices/"/>
    </mc:Choice>
  </mc:AlternateContent>
  <xr:revisionPtr revIDLastSave="0" documentId="8_{23A990D7-EA3D-9148-BC84-78C3215F7611}" xr6:coauthVersionLast="46" xr6:coauthVersionMax="46" xr10:uidLastSave="{00000000-0000-0000-0000-000000000000}"/>
  <bookViews>
    <workbookView xWindow="1280" yWindow="1960" windowWidth="24240" windowHeight="13040" xr2:uid="{56CCEB2A-1832-704B-9D61-0632D02D9B65}"/>
  </bookViews>
  <sheets>
    <sheet name="Aging in Plac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1" l="1"/>
  <c r="F41" i="1"/>
  <c r="G40" i="1"/>
  <c r="F40" i="1"/>
  <c r="G39" i="1"/>
  <c r="F39" i="1"/>
  <c r="G38" i="1"/>
  <c r="F38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</calcChain>
</file>

<file path=xl/sharedStrings.xml><?xml version="1.0" encoding="utf-8"?>
<sst xmlns="http://schemas.openxmlformats.org/spreadsheetml/2006/main" count="62" uniqueCount="37">
  <si>
    <t>Percent Change</t>
  </si>
  <si>
    <t>Indicator</t>
  </si>
  <si>
    <t>Geography</t>
  </si>
  <si>
    <t>Response</t>
  </si>
  <si>
    <t>Relative</t>
  </si>
  <si>
    <t>Absolute</t>
  </si>
  <si>
    <t>The following questions list a number of problems that older adults may or may not face. Thinking back over the last 12 months, how much of a problem, if at all, has each of the following been for you?</t>
  </si>
  <si>
    <t>Maintaining your home</t>
  </si>
  <si>
    <t>Indiana</t>
  </si>
  <si>
    <t>At least a minor problem</t>
  </si>
  <si>
    <t>Maintaining your yard</t>
  </si>
  <si>
    <t>Doing heavy or intense housework</t>
  </si>
  <si>
    <t>Falling or injuring yourself in your home</t>
  </si>
  <si>
    <t>Performing regular activities, including walking, eating and preparing meals</t>
  </si>
  <si>
    <t>Not knowing what services are available to older adults in your community</t>
  </si>
  <si>
    <t>Central Indiana</t>
  </si>
  <si>
    <t>Please rate each of the following characteristics as they relate to adults age 60 or over in your community:</t>
  </si>
  <si>
    <t>How do you rate your community as a place to live?</t>
  </si>
  <si>
    <t>Excellent or Good</t>
  </si>
  <si>
    <t>Availability of information about resources for older adults</t>
  </si>
  <si>
    <t>Availability of daytime care options for older adults</t>
  </si>
  <si>
    <t>Availability of long-term care options</t>
  </si>
  <si>
    <t>How would you rate the overall services provided to older adults in your community?</t>
  </si>
  <si>
    <t>Sense of community</t>
  </si>
  <si>
    <t>Overall feeling of safety in your community</t>
  </si>
  <si>
    <t>Neighborliness of your community</t>
  </si>
  <si>
    <t>How doyou rate your community as a place to retire?</t>
  </si>
  <si>
    <t>How do you rate your community as a place to retire?</t>
  </si>
  <si>
    <t>Please circle the number that comes closest to your opinion for each of the following questions.</t>
  </si>
  <si>
    <t>How likely or unlikely are you to recommend living in your community to older adults?</t>
  </si>
  <si>
    <t>Very or Somewhat Likely</t>
  </si>
  <si>
    <t>How likely or unlikely are you to remain in your community throughout your retirement?</t>
  </si>
  <si>
    <t>Bold values represent statistically significant changes.</t>
  </si>
  <si>
    <t>Sources:</t>
  </si>
  <si>
    <t>Communtiy Assessment Survey for Older Adults, 2013 and 2017</t>
  </si>
  <si>
    <t>Provided via State of Aging in Central Indiana</t>
  </si>
  <si>
    <t>https://centralindiana.stateofaging.org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</si>
</sst>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9" fontId="0" fillId="0" borderId="1" xfId="0" applyNumberFormat="1" applyBorder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9" fontId="0" fillId="0" borderId="1" xfId="0" applyNumberFormat="1" applyFill="1" applyBorder="1"/>
    <xf numFmtId="164" fontId="0" fillId="0" borderId="1" xfId="0" applyNumberFormat="1" applyFill="1" applyBorder="1"/>
    <xf numFmtId="9" fontId="1" fillId="0" borderId="1" xfId="0" applyNumberFormat="1" applyFont="1" applyFill="1" applyBorder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9" fontId="0" fillId="0" borderId="1" xfId="0" applyNumberFormat="1" applyFill="1" applyBorder="1" applyAlignment="1">
      <alignment vertical="center" wrapText="1"/>
    </xf>
    <xf numFmtId="0" fontId="0" fillId="0" borderId="0" xfId="0" applyFill="1"/>
    <xf numFmtId="0" fontId="1" fillId="0" borderId="1" xfId="0" applyFont="1" applyFill="1" applyBorder="1"/>
    <xf numFmtId="0" fontId="1" fillId="0" borderId="0" xfId="0" applyFont="1" applyFill="1"/>
    <xf numFmtId="0" fontId="0" fillId="0" borderId="0" xfId="0" applyFill="1" applyBorder="1"/>
    <xf numFmtId="0" fontId="2" fillId="0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entralindiana.stateofagin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CBAA3-BAA5-C34D-ABE3-AC972DA817F7}">
  <dimension ref="A1:J49"/>
  <sheetViews>
    <sheetView tabSelected="1" topLeftCell="A41" workbookViewId="0">
      <selection activeCell="A50" sqref="A50"/>
    </sheetView>
  </sheetViews>
  <sheetFormatPr baseColWidth="10" defaultColWidth="8.83203125" defaultRowHeight="15" customHeight="1" x14ac:dyDescent="0.2"/>
  <cols>
    <col min="1" max="1" width="81" style="13" customWidth="1"/>
    <col min="2" max="2" width="18.5" style="13" customWidth="1"/>
    <col min="3" max="3" width="23.33203125" style="13" bestFit="1" customWidth="1"/>
    <col min="4" max="7" width="8.83203125" style="13"/>
  </cols>
  <sheetData>
    <row r="1" spans="1:7" ht="15" customHeight="1" x14ac:dyDescent="0.2">
      <c r="A1" s="14"/>
      <c r="B1" s="14"/>
      <c r="C1" s="14"/>
      <c r="D1" s="14"/>
      <c r="E1" s="14"/>
      <c r="F1" s="14" t="s">
        <v>0</v>
      </c>
      <c r="G1" s="14"/>
    </row>
    <row r="2" spans="1:7" ht="15" customHeight="1" x14ac:dyDescent="0.2">
      <c r="A2" s="14" t="s">
        <v>1</v>
      </c>
      <c r="B2" s="14" t="s">
        <v>2</v>
      </c>
      <c r="C2" s="14" t="s">
        <v>3</v>
      </c>
      <c r="D2" s="14">
        <v>2013</v>
      </c>
      <c r="E2" s="14">
        <v>2017</v>
      </c>
      <c r="F2" s="14" t="s">
        <v>4</v>
      </c>
      <c r="G2" s="14" t="s">
        <v>5</v>
      </c>
    </row>
    <row r="3" spans="1:7" ht="15" customHeight="1" x14ac:dyDescent="0.2">
      <c r="A3" s="2" t="s">
        <v>6</v>
      </c>
      <c r="B3" s="2"/>
      <c r="C3" s="2"/>
      <c r="D3" s="2"/>
      <c r="E3" s="2"/>
      <c r="F3" s="2"/>
      <c r="G3" s="2"/>
    </row>
    <row r="4" spans="1:7" ht="15" customHeight="1" x14ac:dyDescent="0.2">
      <c r="A4" s="2" t="s">
        <v>7</v>
      </c>
      <c r="B4" s="3" t="s">
        <v>8</v>
      </c>
      <c r="C4" s="3" t="s">
        <v>9</v>
      </c>
      <c r="D4" s="4">
        <v>0.44</v>
      </c>
      <c r="E4" s="4">
        <v>0.45</v>
      </c>
      <c r="F4" s="5">
        <f t="shared" ref="F4:F15" si="0">(E4-D4)/D4</f>
        <v>2.2727272727272749E-2</v>
      </c>
      <c r="G4" s="4">
        <f t="shared" ref="G4:G15" si="1">E4-D4</f>
        <v>1.0000000000000009E-2</v>
      </c>
    </row>
    <row r="5" spans="1:7" ht="15" customHeight="1" x14ac:dyDescent="0.2">
      <c r="A5" s="2" t="s">
        <v>10</v>
      </c>
      <c r="B5" s="3"/>
      <c r="C5" s="3"/>
      <c r="D5" s="4">
        <v>0.46</v>
      </c>
      <c r="E5" s="4">
        <v>0.46</v>
      </c>
      <c r="F5" s="5">
        <f t="shared" si="0"/>
        <v>0</v>
      </c>
      <c r="G5" s="4">
        <f t="shared" si="1"/>
        <v>0</v>
      </c>
    </row>
    <row r="6" spans="1:7" ht="15" customHeight="1" x14ac:dyDescent="0.2">
      <c r="A6" s="2" t="s">
        <v>11</v>
      </c>
      <c r="B6" s="3"/>
      <c r="C6" s="3"/>
      <c r="D6" s="4">
        <v>0.61</v>
      </c>
      <c r="E6" s="4">
        <v>0.62</v>
      </c>
      <c r="F6" s="5">
        <f t="shared" si="0"/>
        <v>1.6393442622950834E-2</v>
      </c>
      <c r="G6" s="4">
        <f t="shared" si="1"/>
        <v>1.0000000000000009E-2</v>
      </c>
    </row>
    <row r="7" spans="1:7" ht="15" customHeight="1" x14ac:dyDescent="0.2">
      <c r="A7" s="2" t="s">
        <v>12</v>
      </c>
      <c r="B7" s="3"/>
      <c r="C7" s="3"/>
      <c r="D7" s="4">
        <v>0.28000000000000003</v>
      </c>
      <c r="E7" s="4">
        <v>0.28000000000000003</v>
      </c>
      <c r="F7" s="5">
        <f t="shared" si="0"/>
        <v>0</v>
      </c>
      <c r="G7" s="4">
        <f t="shared" si="1"/>
        <v>0</v>
      </c>
    </row>
    <row r="8" spans="1:7" ht="15" customHeight="1" x14ac:dyDescent="0.2">
      <c r="A8" s="2" t="s">
        <v>13</v>
      </c>
      <c r="B8" s="3"/>
      <c r="C8" s="3"/>
      <c r="D8" s="4">
        <v>0.36</v>
      </c>
      <c r="E8" s="4">
        <v>0.37</v>
      </c>
      <c r="F8" s="5">
        <f t="shared" si="0"/>
        <v>2.7777777777777804E-2</v>
      </c>
      <c r="G8" s="4">
        <f t="shared" si="1"/>
        <v>1.0000000000000009E-2</v>
      </c>
    </row>
    <row r="9" spans="1:7" ht="15" customHeight="1" x14ac:dyDescent="0.2">
      <c r="A9" s="2" t="s">
        <v>14</v>
      </c>
      <c r="B9" s="3"/>
      <c r="C9" s="3"/>
      <c r="D9" s="4">
        <v>0.62</v>
      </c>
      <c r="E9" s="4">
        <v>0.64</v>
      </c>
      <c r="F9" s="5">
        <f t="shared" si="0"/>
        <v>3.2258064516129059E-2</v>
      </c>
      <c r="G9" s="6">
        <f t="shared" si="1"/>
        <v>2.0000000000000018E-2</v>
      </c>
    </row>
    <row r="10" spans="1:7" ht="15" customHeight="1" x14ac:dyDescent="0.2">
      <c r="A10" s="2" t="s">
        <v>7</v>
      </c>
      <c r="B10" s="3" t="s">
        <v>15</v>
      </c>
      <c r="C10" s="3" t="s">
        <v>9</v>
      </c>
      <c r="D10" s="4">
        <v>0.5</v>
      </c>
      <c r="E10" s="4">
        <v>0.45</v>
      </c>
      <c r="F10" s="5">
        <f t="shared" si="0"/>
        <v>-9.9999999999999978E-2</v>
      </c>
      <c r="G10" s="6">
        <f t="shared" si="1"/>
        <v>-4.9999999999999989E-2</v>
      </c>
    </row>
    <row r="11" spans="1:7" ht="15" customHeight="1" x14ac:dyDescent="0.2">
      <c r="A11" s="2" t="s">
        <v>10</v>
      </c>
      <c r="B11" s="3"/>
      <c r="C11" s="3"/>
      <c r="D11" s="4">
        <v>0.5</v>
      </c>
      <c r="E11" s="4">
        <v>0.49</v>
      </c>
      <c r="F11" s="5">
        <f t="shared" si="0"/>
        <v>-2.0000000000000018E-2</v>
      </c>
      <c r="G11" s="4">
        <f t="shared" si="1"/>
        <v>-1.0000000000000009E-2</v>
      </c>
    </row>
    <row r="12" spans="1:7" ht="15" customHeight="1" x14ac:dyDescent="0.2">
      <c r="A12" s="2" t="s">
        <v>11</v>
      </c>
      <c r="B12" s="3"/>
      <c r="C12" s="3"/>
      <c r="D12" s="4">
        <v>0.64</v>
      </c>
      <c r="E12" s="4">
        <v>0.61</v>
      </c>
      <c r="F12" s="5">
        <f t="shared" si="0"/>
        <v>-4.6875000000000042E-2</v>
      </c>
      <c r="G12" s="4">
        <f t="shared" si="1"/>
        <v>-3.0000000000000027E-2</v>
      </c>
    </row>
    <row r="13" spans="1:7" ht="15" customHeight="1" x14ac:dyDescent="0.2">
      <c r="A13" s="2" t="s">
        <v>12</v>
      </c>
      <c r="B13" s="3"/>
      <c r="C13" s="3"/>
      <c r="D13" s="4">
        <v>0.31</v>
      </c>
      <c r="E13" s="4">
        <v>0.27</v>
      </c>
      <c r="F13" s="5">
        <f t="shared" si="0"/>
        <v>-0.12903225806451607</v>
      </c>
      <c r="G13" s="4">
        <f t="shared" si="1"/>
        <v>-3.999999999999998E-2</v>
      </c>
    </row>
    <row r="14" spans="1:7" ht="15" customHeight="1" x14ac:dyDescent="0.2">
      <c r="A14" s="2" t="s">
        <v>13</v>
      </c>
      <c r="B14" s="3"/>
      <c r="C14" s="3"/>
      <c r="D14" s="4">
        <v>0.42</v>
      </c>
      <c r="E14" s="4">
        <v>0.38</v>
      </c>
      <c r="F14" s="5">
        <f t="shared" si="0"/>
        <v>-9.5238095238095191E-2</v>
      </c>
      <c r="G14" s="4">
        <f t="shared" si="1"/>
        <v>-3.999999999999998E-2</v>
      </c>
    </row>
    <row r="15" spans="1:7" ht="15" customHeight="1" x14ac:dyDescent="0.2">
      <c r="A15" s="2" t="s">
        <v>14</v>
      </c>
      <c r="B15" s="3"/>
      <c r="C15" s="3"/>
      <c r="D15" s="4">
        <v>0.63</v>
      </c>
      <c r="E15" s="4">
        <v>0.67</v>
      </c>
      <c r="F15" s="5">
        <f t="shared" si="0"/>
        <v>6.3492063492063544E-2</v>
      </c>
      <c r="G15" s="4">
        <f t="shared" si="1"/>
        <v>4.0000000000000036E-2</v>
      </c>
    </row>
    <row r="16" spans="1:7" ht="15" customHeight="1" x14ac:dyDescent="0.2">
      <c r="A16" s="7" t="s">
        <v>16</v>
      </c>
      <c r="B16" s="2"/>
      <c r="C16" s="2"/>
      <c r="D16" s="2"/>
      <c r="E16" s="2"/>
      <c r="F16" s="2"/>
      <c r="G16" s="2"/>
    </row>
    <row r="17" spans="1:7" ht="15" customHeight="1" x14ac:dyDescent="0.2">
      <c r="A17" s="8" t="s">
        <v>17</v>
      </c>
      <c r="B17" s="9" t="s">
        <v>8</v>
      </c>
      <c r="C17" s="9" t="s">
        <v>18</v>
      </c>
      <c r="D17" s="4">
        <v>0.8</v>
      </c>
      <c r="E17" s="4">
        <v>0.77</v>
      </c>
      <c r="F17" s="5">
        <f t="shared" ref="F17:F36" si="2">(E17-D17)/D17</f>
        <v>-3.7500000000000033E-2</v>
      </c>
      <c r="G17" s="6">
        <f t="shared" ref="G17:G36" si="3">E17-D17</f>
        <v>-3.0000000000000027E-2</v>
      </c>
    </row>
    <row r="18" spans="1:7" ht="15" customHeight="1" x14ac:dyDescent="0.2">
      <c r="A18" s="8" t="s">
        <v>19</v>
      </c>
      <c r="B18" s="10"/>
      <c r="C18" s="10"/>
      <c r="D18" s="4">
        <v>0.35</v>
      </c>
      <c r="E18" s="4">
        <v>0.34</v>
      </c>
      <c r="F18" s="5">
        <f t="shared" si="2"/>
        <v>-2.8571428571428439E-2</v>
      </c>
      <c r="G18" s="4">
        <f t="shared" si="3"/>
        <v>-9.9999999999999534E-3</v>
      </c>
    </row>
    <row r="19" spans="1:7" ht="15" customHeight="1" x14ac:dyDescent="0.2">
      <c r="A19" s="8" t="s">
        <v>20</v>
      </c>
      <c r="B19" s="10"/>
      <c r="C19" s="10"/>
      <c r="D19" s="4">
        <v>0.28999999999999998</v>
      </c>
      <c r="E19" s="4">
        <v>0.28000000000000003</v>
      </c>
      <c r="F19" s="5">
        <f t="shared" si="2"/>
        <v>-3.4482758620689495E-2</v>
      </c>
      <c r="G19" s="4">
        <f t="shared" si="3"/>
        <v>-9.9999999999999534E-3</v>
      </c>
    </row>
    <row r="20" spans="1:7" ht="15" customHeight="1" x14ac:dyDescent="0.2">
      <c r="A20" s="8" t="s">
        <v>21</v>
      </c>
      <c r="B20" s="10"/>
      <c r="C20" s="10"/>
      <c r="D20" s="4">
        <v>0.43</v>
      </c>
      <c r="E20" s="4">
        <v>0.43</v>
      </c>
      <c r="F20" s="5">
        <f t="shared" si="2"/>
        <v>0</v>
      </c>
      <c r="G20" s="4">
        <f t="shared" si="3"/>
        <v>0</v>
      </c>
    </row>
    <row r="21" spans="1:7" ht="15" customHeight="1" x14ac:dyDescent="0.2">
      <c r="A21" s="8" t="s">
        <v>22</v>
      </c>
      <c r="B21" s="10"/>
      <c r="C21" s="10"/>
      <c r="D21" s="4">
        <v>0.47</v>
      </c>
      <c r="E21" s="4">
        <v>0.44</v>
      </c>
      <c r="F21" s="5">
        <f t="shared" si="2"/>
        <v>-6.3829787234042493E-2</v>
      </c>
      <c r="G21" s="6">
        <f t="shared" si="3"/>
        <v>-2.9999999999999971E-2</v>
      </c>
    </row>
    <row r="22" spans="1:7" ht="15" customHeight="1" x14ac:dyDescent="0.2">
      <c r="A22" s="8" t="s">
        <v>23</v>
      </c>
      <c r="B22" s="10"/>
      <c r="C22" s="10"/>
      <c r="D22" s="4">
        <v>0.48</v>
      </c>
      <c r="E22" s="4">
        <v>0.46</v>
      </c>
      <c r="F22" s="5">
        <f t="shared" si="2"/>
        <v>-4.1666666666666588E-2</v>
      </c>
      <c r="G22" s="6">
        <f t="shared" si="3"/>
        <v>-1.9999999999999962E-2</v>
      </c>
    </row>
    <row r="23" spans="1:7" ht="15" customHeight="1" x14ac:dyDescent="0.2">
      <c r="A23" s="8" t="s">
        <v>24</v>
      </c>
      <c r="B23" s="10"/>
      <c r="C23" s="10"/>
      <c r="D23" s="4">
        <v>0.62</v>
      </c>
      <c r="E23" s="4">
        <v>0.64</v>
      </c>
      <c r="F23" s="5">
        <f t="shared" si="2"/>
        <v>3.2258064516129059E-2</v>
      </c>
      <c r="G23" s="6">
        <f t="shared" si="3"/>
        <v>2.0000000000000018E-2</v>
      </c>
    </row>
    <row r="24" spans="1:7" ht="15" customHeight="1" x14ac:dyDescent="0.2">
      <c r="A24" s="8" t="s">
        <v>25</v>
      </c>
      <c r="B24" s="10"/>
      <c r="C24" s="10"/>
      <c r="D24" s="4">
        <v>0.53</v>
      </c>
      <c r="E24" s="4">
        <v>0.51</v>
      </c>
      <c r="F24" s="5">
        <f t="shared" si="2"/>
        <v>-3.7735849056603807E-2</v>
      </c>
      <c r="G24" s="6">
        <f t="shared" si="3"/>
        <v>-2.0000000000000018E-2</v>
      </c>
    </row>
    <row r="25" spans="1:7" ht="15" customHeight="1" x14ac:dyDescent="0.2">
      <c r="A25" s="8" t="s">
        <v>17</v>
      </c>
      <c r="B25" s="10"/>
      <c r="C25" s="10"/>
      <c r="D25" s="4">
        <v>0.8</v>
      </c>
      <c r="E25" s="4">
        <v>0.77</v>
      </c>
      <c r="F25" s="5">
        <f t="shared" si="2"/>
        <v>-3.7500000000000033E-2</v>
      </c>
      <c r="G25" s="6">
        <f t="shared" si="3"/>
        <v>-3.0000000000000027E-2</v>
      </c>
    </row>
    <row r="26" spans="1:7" ht="15" customHeight="1" x14ac:dyDescent="0.2">
      <c r="A26" s="8" t="s">
        <v>26</v>
      </c>
      <c r="B26" s="11"/>
      <c r="C26" s="11"/>
      <c r="D26" s="4">
        <v>0.65</v>
      </c>
      <c r="E26" s="4">
        <v>0.64</v>
      </c>
      <c r="F26" s="5">
        <f t="shared" si="2"/>
        <v>-1.5384615384615398E-2</v>
      </c>
      <c r="G26" s="4">
        <f t="shared" si="3"/>
        <v>-1.0000000000000009E-2</v>
      </c>
    </row>
    <row r="27" spans="1:7" ht="15" customHeight="1" x14ac:dyDescent="0.2">
      <c r="A27" s="8" t="s">
        <v>17</v>
      </c>
      <c r="B27" s="9" t="s">
        <v>15</v>
      </c>
      <c r="C27" s="9" t="s">
        <v>18</v>
      </c>
      <c r="D27" s="12">
        <v>0.84</v>
      </c>
      <c r="E27" s="12">
        <v>0.84</v>
      </c>
      <c r="F27" s="5">
        <f t="shared" si="2"/>
        <v>0</v>
      </c>
      <c r="G27" s="4">
        <f t="shared" si="3"/>
        <v>0</v>
      </c>
    </row>
    <row r="28" spans="1:7" ht="15" customHeight="1" x14ac:dyDescent="0.2">
      <c r="A28" s="8" t="s">
        <v>19</v>
      </c>
      <c r="B28" s="10"/>
      <c r="C28" s="10"/>
      <c r="D28" s="12">
        <v>0.34</v>
      </c>
      <c r="E28" s="12">
        <v>0.36</v>
      </c>
      <c r="F28" s="5">
        <f t="shared" si="2"/>
        <v>5.8823529411764594E-2</v>
      </c>
      <c r="G28" s="4">
        <f t="shared" si="3"/>
        <v>1.9999999999999962E-2</v>
      </c>
    </row>
    <row r="29" spans="1:7" ht="15" customHeight="1" x14ac:dyDescent="0.2">
      <c r="A29" s="8" t="s">
        <v>20</v>
      </c>
      <c r="B29" s="10"/>
      <c r="C29" s="10"/>
      <c r="D29" s="12">
        <v>0.32</v>
      </c>
      <c r="E29" s="12">
        <v>0.32</v>
      </c>
      <c r="F29" s="5">
        <f t="shared" si="2"/>
        <v>0</v>
      </c>
      <c r="G29" s="4">
        <f t="shared" si="3"/>
        <v>0</v>
      </c>
    </row>
    <row r="30" spans="1:7" ht="15" customHeight="1" x14ac:dyDescent="0.2">
      <c r="A30" s="8" t="s">
        <v>21</v>
      </c>
      <c r="B30" s="10"/>
      <c r="C30" s="10"/>
      <c r="D30" s="12">
        <v>0.43</v>
      </c>
      <c r="E30" s="12">
        <v>0.48</v>
      </c>
      <c r="F30" s="5">
        <f t="shared" si="2"/>
        <v>0.11627906976744183</v>
      </c>
      <c r="G30" s="4">
        <f t="shared" si="3"/>
        <v>4.9999999999999989E-2</v>
      </c>
    </row>
    <row r="31" spans="1:7" ht="15" customHeight="1" x14ac:dyDescent="0.2">
      <c r="A31" s="8" t="s">
        <v>22</v>
      </c>
      <c r="B31" s="10"/>
      <c r="C31" s="10"/>
      <c r="D31" s="12">
        <v>0.49</v>
      </c>
      <c r="E31" s="12">
        <v>0.54</v>
      </c>
      <c r="F31" s="5">
        <f t="shared" si="2"/>
        <v>0.10204081632653071</v>
      </c>
      <c r="G31" s="4">
        <f t="shared" si="3"/>
        <v>5.0000000000000044E-2</v>
      </c>
    </row>
    <row r="32" spans="1:7" ht="15" customHeight="1" x14ac:dyDescent="0.2">
      <c r="A32" s="8" t="s">
        <v>23</v>
      </c>
      <c r="B32" s="10"/>
      <c r="C32" s="10"/>
      <c r="D32" s="4">
        <v>0.52</v>
      </c>
      <c r="E32" s="4">
        <v>0.48</v>
      </c>
      <c r="F32" s="5">
        <f t="shared" si="2"/>
        <v>-7.6923076923076983E-2</v>
      </c>
      <c r="G32" s="4">
        <f t="shared" si="3"/>
        <v>-4.0000000000000036E-2</v>
      </c>
    </row>
    <row r="33" spans="1:10" ht="15" customHeight="1" x14ac:dyDescent="0.2">
      <c r="A33" s="8" t="s">
        <v>24</v>
      </c>
      <c r="B33" s="10"/>
      <c r="C33" s="10"/>
      <c r="D33" s="4">
        <v>0.62</v>
      </c>
      <c r="E33" s="4">
        <v>0.66</v>
      </c>
      <c r="F33" s="5">
        <f t="shared" si="2"/>
        <v>6.4516129032258118E-2</v>
      </c>
      <c r="G33" s="4">
        <f t="shared" si="3"/>
        <v>4.0000000000000036E-2</v>
      </c>
    </row>
    <row r="34" spans="1:10" ht="15" customHeight="1" x14ac:dyDescent="0.2">
      <c r="A34" s="8" t="s">
        <v>25</v>
      </c>
      <c r="B34" s="10"/>
      <c r="C34" s="10"/>
      <c r="D34" s="4">
        <v>0.54</v>
      </c>
      <c r="E34" s="4">
        <v>0.52</v>
      </c>
      <c r="F34" s="5">
        <f t="shared" si="2"/>
        <v>-3.703703703703707E-2</v>
      </c>
      <c r="G34" s="4">
        <f t="shared" si="3"/>
        <v>-2.0000000000000018E-2</v>
      </c>
    </row>
    <row r="35" spans="1:10" ht="15" customHeight="1" x14ac:dyDescent="0.2">
      <c r="A35" s="8" t="s">
        <v>17</v>
      </c>
      <c r="B35" s="10"/>
      <c r="C35" s="10"/>
      <c r="D35" s="4">
        <v>0.84</v>
      </c>
      <c r="E35" s="4">
        <v>0.84</v>
      </c>
      <c r="F35" s="5">
        <f t="shared" si="2"/>
        <v>0</v>
      </c>
      <c r="G35" s="4">
        <f t="shared" si="3"/>
        <v>0</v>
      </c>
    </row>
    <row r="36" spans="1:10" ht="15" customHeight="1" x14ac:dyDescent="0.2">
      <c r="A36" s="8" t="s">
        <v>27</v>
      </c>
      <c r="B36" s="11"/>
      <c r="C36" s="11"/>
      <c r="D36" s="4">
        <v>0.65</v>
      </c>
      <c r="E36" s="4">
        <v>0.68</v>
      </c>
      <c r="F36" s="5">
        <f t="shared" si="2"/>
        <v>4.6153846153846191E-2</v>
      </c>
      <c r="G36" s="4">
        <f t="shared" si="3"/>
        <v>3.0000000000000027E-2</v>
      </c>
    </row>
    <row r="37" spans="1:10" ht="15" customHeight="1" x14ac:dyDescent="0.2">
      <c r="A37" s="13" t="s">
        <v>28</v>
      </c>
      <c r="J37" s="1"/>
    </row>
    <row r="38" spans="1:10" ht="15" customHeight="1" x14ac:dyDescent="0.2">
      <c r="A38" s="8" t="s">
        <v>29</v>
      </c>
      <c r="B38" s="3" t="s">
        <v>8</v>
      </c>
      <c r="C38" s="3" t="s">
        <v>30</v>
      </c>
      <c r="D38" s="4">
        <v>0.76</v>
      </c>
      <c r="E38" s="4">
        <v>0.74</v>
      </c>
      <c r="F38" s="5">
        <f>(E38-D38)/D38</f>
        <v>-2.6315789473684233E-2</v>
      </c>
      <c r="G38" s="6">
        <f>E38-D38</f>
        <v>-2.0000000000000018E-2</v>
      </c>
    </row>
    <row r="39" spans="1:10" ht="15" customHeight="1" x14ac:dyDescent="0.2">
      <c r="A39" s="8" t="s">
        <v>31</v>
      </c>
      <c r="B39" s="3"/>
      <c r="C39" s="3"/>
      <c r="D39" s="4">
        <v>0.88</v>
      </c>
      <c r="E39" s="4">
        <v>0.87</v>
      </c>
      <c r="F39" s="5">
        <f>(E39-D39)/D39</f>
        <v>-1.1363636363636374E-2</v>
      </c>
      <c r="G39" s="4">
        <f>E39-D39</f>
        <v>-1.0000000000000009E-2</v>
      </c>
    </row>
    <row r="40" spans="1:10" ht="15" customHeight="1" x14ac:dyDescent="0.2">
      <c r="A40" s="8" t="s">
        <v>29</v>
      </c>
      <c r="B40" s="3" t="s">
        <v>15</v>
      </c>
      <c r="C40" s="3" t="s">
        <v>30</v>
      </c>
      <c r="D40" s="4">
        <v>0.77</v>
      </c>
      <c r="E40" s="4">
        <v>0.78</v>
      </c>
      <c r="F40" s="5">
        <f>(E40-D40)/D40</f>
        <v>1.2987012987012998E-2</v>
      </c>
      <c r="G40" s="4">
        <f>E40-D40</f>
        <v>1.0000000000000009E-2</v>
      </c>
    </row>
    <row r="41" spans="1:10" ht="15" customHeight="1" x14ac:dyDescent="0.2">
      <c r="A41" s="8" t="s">
        <v>31</v>
      </c>
      <c r="B41" s="3"/>
      <c r="C41" s="3"/>
      <c r="D41" s="4">
        <v>0.86</v>
      </c>
      <c r="E41" s="4">
        <v>0.84</v>
      </c>
      <c r="F41" s="5">
        <f>(E41-D41)/D41</f>
        <v>-2.3255813953488393E-2</v>
      </c>
      <c r="G41" s="4">
        <f>E41-D41</f>
        <v>-2.0000000000000018E-2</v>
      </c>
    </row>
    <row r="43" spans="1:10" ht="15" customHeight="1" x14ac:dyDescent="0.2">
      <c r="A43" s="15" t="s">
        <v>32</v>
      </c>
    </row>
    <row r="45" spans="1:10" ht="15" customHeight="1" x14ac:dyDescent="0.2">
      <c r="A45" s="13" t="s">
        <v>33</v>
      </c>
    </row>
    <row r="46" spans="1:10" ht="15" customHeight="1" x14ac:dyDescent="0.2">
      <c r="A46" s="16" t="s">
        <v>34</v>
      </c>
    </row>
    <row r="48" spans="1:10" ht="15" customHeight="1" x14ac:dyDescent="0.2">
      <c r="A48" s="13" t="s">
        <v>35</v>
      </c>
    </row>
    <row r="49" spans="1:1" ht="15" customHeight="1" x14ac:dyDescent="0.2">
      <c r="A49" s="17" t="s">
        <v>36</v>
      </c>
    </row>
  </sheetData>
  <mergeCells count="12">
    <mergeCell ref="B27:B36"/>
    <mergeCell ref="C27:C36"/>
    <mergeCell ref="B38:B39"/>
    <mergeCell ref="C38:C39"/>
    <mergeCell ref="B40:B41"/>
    <mergeCell ref="C40:C41"/>
    <mergeCell ref="B4:B9"/>
    <mergeCell ref="C4:C9"/>
    <mergeCell ref="B10:B15"/>
    <mergeCell ref="C10:C15"/>
    <mergeCell ref="B17:B26"/>
    <mergeCell ref="C17:C26"/>
  </mergeCells>
  <hyperlinks>
    <hyperlink ref="A49" r:id="rId1" xr:uid="{1A56CF2F-F2BA-B442-B3AD-C7207BBB6A24}"/>
  </hyperlinks>
  <pageMargins left="0.7" right="0.7" top="0.75" bottom="0.75" header="0.3" footer="0.3"/>
  <pageSetup orientation="portrait" horizontalDpi="4294967293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365809F85F214582C7F5F8D326B511" ma:contentTypeVersion="11" ma:contentTypeDescription="Create a new document." ma:contentTypeScope="" ma:versionID="88248303147521291f0be46f658f2cda">
  <xsd:schema xmlns:xsd="http://www.w3.org/2001/XMLSchema" xmlns:xs="http://www.w3.org/2001/XMLSchema" xmlns:p="http://schemas.microsoft.com/office/2006/metadata/properties" xmlns:ns2="2e0d0b52-c2d2-465b-ab4d-bbdf810c3c78" xmlns:ns3="f325df22-a559-4958-9495-a9b1ed43517c" targetNamespace="http://schemas.microsoft.com/office/2006/metadata/properties" ma:root="true" ma:fieldsID="e32a41b9e51b2d525d9d73930a81bdd8" ns2:_="" ns3:_="">
    <xsd:import namespace="2e0d0b52-c2d2-465b-ab4d-bbdf810c3c78"/>
    <xsd:import namespace="f325df22-a559-4958-9495-a9b1ed4351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d0b52-c2d2-465b-ab4d-bbdf810c3c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5df22-a559-4958-9495-a9b1ed43517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A69902-A920-4553-8955-4FC4B6A3F555}"/>
</file>

<file path=customXml/itemProps2.xml><?xml version="1.0" encoding="utf-8"?>
<ds:datastoreItem xmlns:ds="http://schemas.openxmlformats.org/officeDocument/2006/customXml" ds:itemID="{83C66B72-B171-4008-8ACB-A53F8A9B8A2C}"/>
</file>

<file path=customXml/itemProps3.xml><?xml version="1.0" encoding="utf-8"?>
<ds:datastoreItem xmlns:ds="http://schemas.openxmlformats.org/officeDocument/2006/customXml" ds:itemID="{3289A719-0E88-4EF4-B9DE-56F8E7773F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Aging in Place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Nowlin, Matt Ian</dc:creator>
  <cp:lastModifiedBy>Nowlin, Matt Ian</cp:lastModifiedBy>
  <dcterms:created xsi:type="dcterms:W3CDTF">2021-04-07T20:54:25Z</dcterms:created>
  <dcterms:modified xsi:type="dcterms:W3CDTF">2021-04-07T21:20:04Z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0x01010085365809F85F214582C7F5F8D326B511</vt:lpwstr>
  </property>
</Properties>
</file>